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lex/Documents/Academics/GCU/CCOB - BUS-660 (Quantitative Methods)/Curriculum/Module 3/"/>
    </mc:Choice>
  </mc:AlternateContent>
  <xr:revisionPtr revIDLastSave="0" documentId="13_ncr:1_{BA437659-0510-034F-82CB-725D3864DA3A}" xr6:coauthVersionLast="47" xr6:coauthVersionMax="47" xr10:uidLastSave="{00000000-0000-0000-0000-000000000000}"/>
  <bookViews>
    <workbookView xWindow="0" yWindow="760" windowWidth="34560" windowHeight="20400" tabRatio="631" firstSheet="5" activeTab="16" xr2:uid="{00000000-000D-0000-FFFF-FFFF00000000}"/>
  </bookViews>
  <sheets>
    <sheet name="RMC" sheetId="4" r:id="rId1"/>
    <sheet name="RMC Solution" sheetId="29" r:id="rId2"/>
    <sheet name="RMC Answer Report" sheetId="26" r:id="rId3"/>
    <sheet name="RMC Sensitivity Report" sheetId="27" r:id="rId4"/>
    <sheet name="RMC Limits Report" sheetId="28" r:id="rId5"/>
    <sheet name="Carpet Cleaner" sheetId="21" r:id="rId6"/>
    <sheet name="M&amp;D Chemicals" sheetId="10" r:id="rId7"/>
    <sheet name="M&amp;D Chemicals Solution" sheetId="30" r:id="rId8"/>
    <sheet name="Answer Report 2" sheetId="11" r:id="rId9"/>
    <sheet name="Sensitivity Report 2" sheetId="12" r:id="rId10"/>
    <sheet name="Limits Report 2" sheetId="13" r:id="rId11"/>
    <sheet name="7.38" sheetId="14" r:id="rId12"/>
    <sheet name="7.38 Solution" sheetId="32" r:id="rId13"/>
    <sheet name="7.38 Answer Report" sheetId="18" r:id="rId14"/>
    <sheet name="7.38 Sensitivity Report" sheetId="19" r:id="rId15"/>
    <sheet name="7.38 Limits Report" sheetId="20" r:id="rId16"/>
    <sheet name="Bluegrass Farms" sheetId="22" r:id="rId17"/>
    <sheet name="Bluegrass Farms Solution" sheetId="31" r:id="rId18"/>
    <sheet name="Bluegrass Answer" sheetId="23" r:id="rId19"/>
    <sheet name="Bluegrass Sensitivity" sheetId="24" r:id="rId20"/>
    <sheet name="Bluegrass Limits" sheetId="25" r:id="rId21"/>
  </sheets>
  <definedNames>
    <definedName name="sencount" hidden="1">2</definedName>
    <definedName name="solver_adj" localSheetId="12" hidden="1">'7.38 Solution'!$I$14:$J$14</definedName>
    <definedName name="solver_adj" localSheetId="17" hidden="1">'Bluegrass Farms Solution'!$B$31:$D$31</definedName>
    <definedName name="solver_adj" localSheetId="5" hidden="1">'Carpet Cleaner'!$B$4:$D$4</definedName>
    <definedName name="solver_adj" localSheetId="7" hidden="1">'M&amp;D Chemicals Solution'!$B$15:$C$15</definedName>
    <definedName name="solver_adj" localSheetId="1" hidden="1">'RMC Solution'!$B$3:$C$3</definedName>
    <definedName name="solver_cvg" localSheetId="11" hidden="1">0.0001</definedName>
    <definedName name="solver_cvg" localSheetId="12" hidden="1">0.0001</definedName>
    <definedName name="solver_cvg" localSheetId="16" hidden="1">0.0001</definedName>
    <definedName name="solver_cvg" localSheetId="17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0" hidden="1">0.001</definedName>
    <definedName name="solver_cvg" localSheetId="1" hidden="1">0.001</definedName>
    <definedName name="solver_drv" localSheetId="11" hidden="1">1</definedName>
    <definedName name="solver_drv" localSheetId="12" hidden="1">1</definedName>
    <definedName name="solver_drv" localSheetId="16" hidden="1">1</definedName>
    <definedName name="solver_drv" localSheetId="17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drv" localSheetId="0" hidden="1">1</definedName>
    <definedName name="solver_drv" localSheetId="1" hidden="1">1</definedName>
    <definedName name="solver_eng" localSheetId="11" hidden="1">1</definedName>
    <definedName name="solver_eng" localSheetId="12" hidden="1">2</definedName>
    <definedName name="solver_eng" localSheetId="16" hidden="1">1</definedName>
    <definedName name="solver_eng" localSheetId="17" hidden="1">2</definedName>
    <definedName name="solver_eng" localSheetId="5" hidden="1">2</definedName>
    <definedName name="solver_eng" localSheetId="6" hidden="1">1</definedName>
    <definedName name="solver_eng" localSheetId="7" hidden="1">1</definedName>
    <definedName name="solver_eng" localSheetId="0" hidden="1">1</definedName>
    <definedName name="solver_eng" localSheetId="1" hidden="1">2</definedName>
    <definedName name="solver_est" localSheetId="0" hidden="1">1</definedName>
    <definedName name="solver_est" localSheetId="1" hidden="1">1</definedName>
    <definedName name="solver_ibd" localSheetId="0" hidden="1">2</definedName>
    <definedName name="solver_ibd" localSheetId="1" hidden="1">2</definedName>
    <definedName name="solver_itr" localSheetId="11" hidden="1">2147483647</definedName>
    <definedName name="solver_itr" localSheetId="12" hidden="1">2147483647</definedName>
    <definedName name="solver_itr" localSheetId="16" hidden="1">2147483647</definedName>
    <definedName name="solver_itr" localSheetId="17" hidden="1">2147483647</definedName>
    <definedName name="solver_itr" localSheetId="5" hidden="1">2147483647</definedName>
    <definedName name="solver_itr" localSheetId="6" hidden="1">2147483647</definedName>
    <definedName name="solver_itr" localSheetId="7" hidden="1">2147483647</definedName>
    <definedName name="solver_itr" localSheetId="0" hidden="1">100</definedName>
    <definedName name="solver_itr" localSheetId="1" hidden="1">100</definedName>
    <definedName name="solver_lhs1" localSheetId="11" hidden="1">'7.38'!$K$17</definedName>
    <definedName name="solver_lhs1" localSheetId="12" hidden="1">'7.38 Solution'!$K$17</definedName>
    <definedName name="solver_lhs1" localSheetId="16" hidden="1">'Bluegrass Farms'!$E$38</definedName>
    <definedName name="solver_lhs1" localSheetId="17" hidden="1">'Bluegrass Farms Solution'!$E$37</definedName>
    <definedName name="solver_lhs1" localSheetId="5" hidden="1">'Carpet Cleaner'!$E$7:$E$9</definedName>
    <definedName name="solver_lhs1" localSheetId="6" hidden="1">'M&amp;D Chemicals'!$D$19:$D$20</definedName>
    <definedName name="solver_lhs1" localSheetId="7" hidden="1">'M&amp;D Chemicals Solution'!$D$21</definedName>
    <definedName name="solver_lhs1" localSheetId="0" hidden="1">RMC!$D$7:$D$9</definedName>
    <definedName name="solver_lhs1" localSheetId="1" hidden="1">'RMC Solution'!$D$7:$D$9</definedName>
    <definedName name="solver_lhs2" localSheetId="11" hidden="1">'7.38'!$K$18</definedName>
    <definedName name="solver_lhs2" localSheetId="12" hidden="1">'7.38 Solution'!$K$18</definedName>
    <definedName name="solver_lhs2" localSheetId="16" hidden="1">'Bluegrass Farms'!$E$35:$E$37</definedName>
    <definedName name="solver_lhs2" localSheetId="17" hidden="1">'Bluegrass Farms Solution'!$E$34:$E$36</definedName>
    <definedName name="solver_lhs2" localSheetId="6" hidden="1">'M&amp;D Chemicals'!$D$21</definedName>
    <definedName name="solver_lhs2" localSheetId="7" hidden="1">'M&amp;D Chemicals Solution'!$D$19:$D$20</definedName>
    <definedName name="solver_lhs2" localSheetId="0" hidden="1">RMC!$B$17:$C$17</definedName>
    <definedName name="solver_lhs2" localSheetId="1" hidden="1">'RMC Solution'!$B$17:$C$17</definedName>
    <definedName name="solver_lhs3" localSheetId="11" hidden="1">'7.38'!$K$19</definedName>
    <definedName name="solver_lhs3" localSheetId="12" hidden="1">'7.38 Solution'!$K$19</definedName>
    <definedName name="solver_lin" localSheetId="11" hidden="1">2</definedName>
    <definedName name="solver_lin" localSheetId="12" hidden="1">1</definedName>
    <definedName name="solver_lin" localSheetId="16" hidden="1">2</definedName>
    <definedName name="solver_lin" localSheetId="17" hidden="1">1</definedName>
    <definedName name="solver_lin" localSheetId="5" hidden="1">1</definedName>
    <definedName name="solver_lin" localSheetId="6" hidden="1">2</definedName>
    <definedName name="solver_lin" localSheetId="7" hidden="1">2</definedName>
    <definedName name="solver_lin" localSheetId="0" hidden="1">2</definedName>
    <definedName name="solver_lin" localSheetId="1" hidden="1">1</definedName>
    <definedName name="solver_lva" localSheetId="0" hidden="1">2</definedName>
    <definedName name="solver_lva" localSheetId="1" hidden="1">2</definedName>
    <definedName name="solver_mip" localSheetId="11" hidden="1">2147483647</definedName>
    <definedName name="solver_mip" localSheetId="12" hidden="1">2147483647</definedName>
    <definedName name="solver_mip" localSheetId="16" hidden="1">2147483647</definedName>
    <definedName name="solver_mip" localSheetId="17" hidden="1">2147483647</definedName>
    <definedName name="solver_mip" localSheetId="5" hidden="1">2147483647</definedName>
    <definedName name="solver_mip" localSheetId="6" hidden="1">2147483647</definedName>
    <definedName name="solver_mip" localSheetId="7" hidden="1">2147483647</definedName>
    <definedName name="solver_mip" localSheetId="0" hidden="1">5000</definedName>
    <definedName name="solver_mip" localSheetId="1" hidden="1">5000</definedName>
    <definedName name="solver_mni" localSheetId="11" hidden="1">30</definedName>
    <definedName name="solver_mni" localSheetId="12" hidden="1">30</definedName>
    <definedName name="solver_mni" localSheetId="16" hidden="1">30</definedName>
    <definedName name="solver_mni" localSheetId="17" hidden="1">30</definedName>
    <definedName name="solver_mni" localSheetId="5" hidden="1">30</definedName>
    <definedName name="solver_mni" localSheetId="6" hidden="1">30</definedName>
    <definedName name="solver_mni" localSheetId="7" hidden="1">30</definedName>
    <definedName name="solver_mni" localSheetId="0" hidden="1">30</definedName>
    <definedName name="solver_mni" localSheetId="1" hidden="1">30</definedName>
    <definedName name="solver_mrt" localSheetId="11" hidden="1">0.075</definedName>
    <definedName name="solver_mrt" localSheetId="12" hidden="1">0.075</definedName>
    <definedName name="solver_mrt" localSheetId="16" hidden="1">0.075</definedName>
    <definedName name="solver_mrt" localSheetId="17" hidden="1">0.075</definedName>
    <definedName name="solver_mrt" localSheetId="5" hidden="1">0.075</definedName>
    <definedName name="solver_mrt" localSheetId="6" hidden="1">0.075</definedName>
    <definedName name="solver_mrt" localSheetId="7" hidden="1">0.075</definedName>
    <definedName name="solver_mrt" localSheetId="0" hidden="1">0.075</definedName>
    <definedName name="solver_mrt" localSheetId="1" hidden="1">0.075</definedName>
    <definedName name="solver_msl" localSheetId="11" hidden="1">2</definedName>
    <definedName name="solver_msl" localSheetId="12" hidden="1">2</definedName>
    <definedName name="solver_msl" localSheetId="16" hidden="1">2</definedName>
    <definedName name="solver_msl" localSheetId="17" hidden="1">2</definedName>
    <definedName name="solver_msl" localSheetId="5" hidden="1">2</definedName>
    <definedName name="solver_msl" localSheetId="6" hidden="1">2</definedName>
    <definedName name="solver_msl" localSheetId="7" hidden="1">2</definedName>
    <definedName name="solver_msl" localSheetId="0" hidden="1">2</definedName>
    <definedName name="solver_msl" localSheetId="1" hidden="1">2</definedName>
    <definedName name="solver_neg" localSheetId="11" hidden="1">1</definedName>
    <definedName name="solver_neg" localSheetId="12" hidden="1">1</definedName>
    <definedName name="solver_neg" localSheetId="16" hidden="1">1</definedName>
    <definedName name="solver_neg" localSheetId="17" hidden="1">1</definedName>
    <definedName name="solver_neg" localSheetId="5" hidden="1">1</definedName>
    <definedName name="solver_neg" localSheetId="6" hidden="1">1</definedName>
    <definedName name="solver_neg" localSheetId="7" hidden="1">1</definedName>
    <definedName name="solver_neg" localSheetId="0" hidden="1">1</definedName>
    <definedName name="solver_neg" localSheetId="1" hidden="1">1</definedName>
    <definedName name="solver_nod" localSheetId="11" hidden="1">2147483647</definedName>
    <definedName name="solver_nod" localSheetId="12" hidden="1">2147483647</definedName>
    <definedName name="solver_nod" localSheetId="16" hidden="1">2147483647</definedName>
    <definedName name="solver_nod" localSheetId="17" hidden="1">2147483647</definedName>
    <definedName name="solver_nod" localSheetId="5" hidden="1">2147483647</definedName>
    <definedName name="solver_nod" localSheetId="6" hidden="1">2147483647</definedName>
    <definedName name="solver_nod" localSheetId="7" hidden="1">2147483647</definedName>
    <definedName name="solver_nod" localSheetId="0" hidden="1">5000</definedName>
    <definedName name="solver_nod" localSheetId="1" hidden="1">5000</definedName>
    <definedName name="solver_num" localSheetId="11" hidden="1">0</definedName>
    <definedName name="solver_num" localSheetId="12" hidden="1">3</definedName>
    <definedName name="solver_num" localSheetId="16" hidden="1">0</definedName>
    <definedName name="solver_num" localSheetId="17" hidden="1">2</definedName>
    <definedName name="solver_num" localSheetId="5" hidden="1">1</definedName>
    <definedName name="solver_num" localSheetId="6" hidden="1">0</definedName>
    <definedName name="solver_num" localSheetId="7" hidden="1">2</definedName>
    <definedName name="solver_num" localSheetId="0" hidden="1">0</definedName>
    <definedName name="solver_num" localSheetId="1" hidden="1">1</definedName>
    <definedName name="solver_nwt" localSheetId="0" hidden="1">1</definedName>
    <definedName name="solver_nwt" localSheetId="1" hidden="1">1</definedName>
    <definedName name="solver_ofx" localSheetId="0" hidden="1">2</definedName>
    <definedName name="solver_ofx" localSheetId="1" hidden="1">2</definedName>
    <definedName name="solver_opt" localSheetId="12" hidden="1">'7.38 Solution'!$K$22</definedName>
    <definedName name="solver_opt" localSheetId="17" hidden="1">'Bluegrass Farms Solution'!$E$41</definedName>
    <definedName name="solver_opt" localSheetId="5" hidden="1">'Carpet Cleaner'!$E$12</definedName>
    <definedName name="solver_opt" localSheetId="7" hidden="1">'M&amp;D Chemicals Solution'!$D$25</definedName>
    <definedName name="solver_opt" localSheetId="1" hidden="1">'RMC Solution'!$D$14</definedName>
    <definedName name="solver_piv" localSheetId="0" hidden="1">0.000001</definedName>
    <definedName name="solver_piv" localSheetId="1" hidden="1">0.000001</definedName>
    <definedName name="solver_pre" localSheetId="11" hidden="1">0.000001</definedName>
    <definedName name="solver_pre" localSheetId="12" hidden="1">0.000001</definedName>
    <definedName name="solver_pre" localSheetId="16" hidden="1">0.000001</definedName>
    <definedName name="solver_pre" localSheetId="17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0" hidden="1">0.000001</definedName>
    <definedName name="solver_pre" localSheetId="1" hidden="1">0.000001</definedName>
    <definedName name="solver_pro" localSheetId="0" hidden="1">2</definedName>
    <definedName name="solver_pro" localSheetId="1" hidden="1">2</definedName>
    <definedName name="solver_rbv" localSheetId="11" hidden="1">1</definedName>
    <definedName name="solver_rbv" localSheetId="12" hidden="1">1</definedName>
    <definedName name="solver_rbv" localSheetId="16" hidden="1">1</definedName>
    <definedName name="solver_rbv" localSheetId="17" hidden="1">1</definedName>
    <definedName name="solver_rbv" localSheetId="5" hidden="1">1</definedName>
    <definedName name="solver_rbv" localSheetId="6" hidden="1">1</definedName>
    <definedName name="solver_rbv" localSheetId="7" hidden="1">1</definedName>
    <definedName name="solver_rbv" localSheetId="0" hidden="1">1</definedName>
    <definedName name="solver_rbv" localSheetId="1" hidden="1">1</definedName>
    <definedName name="solver_red" localSheetId="0" hidden="1">0.000001</definedName>
    <definedName name="solver_red" localSheetId="1" hidden="1">0.000001</definedName>
    <definedName name="solver_rel1" localSheetId="11" hidden="1">3</definedName>
    <definedName name="solver_rel1" localSheetId="12" hidden="1">3</definedName>
    <definedName name="solver_rel1" localSheetId="16" hidden="1">1</definedName>
    <definedName name="solver_rel1" localSheetId="17" hidden="1">1</definedName>
    <definedName name="solver_rel1" localSheetId="5" hidden="1">1</definedName>
    <definedName name="solver_rel1" localSheetId="6" hidden="1">3</definedName>
    <definedName name="solver_rel1" localSheetId="7" hidden="1">1</definedName>
    <definedName name="solver_rel1" localSheetId="0" hidden="1">1</definedName>
    <definedName name="solver_rel1" localSheetId="1" hidden="1">1</definedName>
    <definedName name="solver_rel2" localSheetId="11" hidden="1">1</definedName>
    <definedName name="solver_rel2" localSheetId="12" hidden="1">1</definedName>
    <definedName name="solver_rel2" localSheetId="16" hidden="1">3</definedName>
    <definedName name="solver_rel2" localSheetId="17" hidden="1">3</definedName>
    <definedName name="solver_rel2" localSheetId="6" hidden="1">1</definedName>
    <definedName name="solver_rel2" localSheetId="7" hidden="1">3</definedName>
    <definedName name="solver_rel2" localSheetId="0" hidden="1">3</definedName>
    <definedName name="solver_rel2" localSheetId="1" hidden="1">3</definedName>
    <definedName name="solver_rel3" localSheetId="11" hidden="1">2</definedName>
    <definedName name="solver_rel3" localSheetId="12" hidden="1">2</definedName>
    <definedName name="solver_reo" localSheetId="0" hidden="1">2</definedName>
    <definedName name="solver_reo" localSheetId="1" hidden="1">2</definedName>
    <definedName name="solver_rep" localSheetId="0" hidden="1">2</definedName>
    <definedName name="solver_rep" localSheetId="1" hidden="1">2</definedName>
    <definedName name="solver_rhs1" localSheetId="11" hidden="1">'7.38'!$M$17</definedName>
    <definedName name="solver_rhs1" localSheetId="12" hidden="1">'7.38 Solution'!$M$17</definedName>
    <definedName name="solver_rhs1" localSheetId="16" hidden="1">'Bluegrass Farms'!$G$38</definedName>
    <definedName name="solver_rhs1" localSheetId="17" hidden="1">'Bluegrass Farms Solution'!$G$37</definedName>
    <definedName name="solver_rhs1" localSheetId="5" hidden="1">'Carpet Cleaner'!$G$7:$G$9</definedName>
    <definedName name="solver_rhs1" localSheetId="6" hidden="1">'M&amp;D Chemicals'!$F$19:$F$20</definedName>
    <definedName name="solver_rhs1" localSheetId="7" hidden="1">'M&amp;D Chemicals Solution'!$F$21</definedName>
    <definedName name="solver_rhs1" localSheetId="0" hidden="1">RMC!$F$7:$F$9</definedName>
    <definedName name="solver_rhs1" localSheetId="1" hidden="1">'RMC Solution'!$F$7:$F$9</definedName>
    <definedName name="solver_rhs2" localSheetId="11" hidden="1">'7.38'!$M$18</definedName>
    <definedName name="solver_rhs2" localSheetId="12" hidden="1">'7.38 Solution'!$M$18</definedName>
    <definedName name="solver_rhs2" localSheetId="16" hidden="1">'Bluegrass Farms'!$G$35:$G$37</definedName>
    <definedName name="solver_rhs2" localSheetId="17" hidden="1">'Bluegrass Farms Solution'!$G$34:$G$36</definedName>
    <definedName name="solver_rhs2" localSheetId="6" hidden="1">'M&amp;D Chemicals'!$F$21</definedName>
    <definedName name="solver_rhs2" localSheetId="7" hidden="1">'M&amp;D Chemicals Solution'!$F$19:$F$20</definedName>
    <definedName name="solver_rhs2" localSheetId="0" hidden="1">0</definedName>
    <definedName name="solver_rhs2" localSheetId="1" hidden="1">0</definedName>
    <definedName name="solver_rhs3" localSheetId="11" hidden="1">'7.38'!$M$19</definedName>
    <definedName name="solver_rhs3" localSheetId="12" hidden="1">'7.38 Solution'!$M$19</definedName>
    <definedName name="solver_rlx" localSheetId="11" hidden="1">2</definedName>
    <definedName name="solver_rlx" localSheetId="12" hidden="1">2</definedName>
    <definedName name="solver_rlx" localSheetId="16" hidden="1">2</definedName>
    <definedName name="solver_rlx" localSheetId="17" hidden="1">2</definedName>
    <definedName name="solver_rlx" localSheetId="5" hidden="1">2</definedName>
    <definedName name="solver_rlx" localSheetId="6" hidden="1">2</definedName>
    <definedName name="solver_rlx" localSheetId="7" hidden="1">2</definedName>
    <definedName name="solver_rlx" localSheetId="0" hidden="1">2</definedName>
    <definedName name="solver_rlx" localSheetId="1" hidden="1">2</definedName>
    <definedName name="solver_rsd" localSheetId="11" hidden="1">0</definedName>
    <definedName name="solver_rsd" localSheetId="12" hidden="1">0</definedName>
    <definedName name="solver_rsd" localSheetId="16" hidden="1">0</definedName>
    <definedName name="solver_rsd" localSheetId="17" hidden="1">0</definedName>
    <definedName name="solver_rsd" localSheetId="5" hidden="1">0</definedName>
    <definedName name="solver_rsd" localSheetId="6" hidden="1">0</definedName>
    <definedName name="solver_rsd" localSheetId="7" hidden="1">0</definedName>
    <definedName name="solver_rsd" localSheetId="0" hidden="1">0</definedName>
    <definedName name="solver_rsd" localSheetId="1" hidden="1">0</definedName>
    <definedName name="solver_scl" localSheetId="11" hidden="1">1</definedName>
    <definedName name="solver_scl" localSheetId="12" hidden="1">1</definedName>
    <definedName name="solver_scl" localSheetId="16" hidden="1">1</definedName>
    <definedName name="solver_scl" localSheetId="17" hidden="1">1</definedName>
    <definedName name="solver_scl" localSheetId="5" hidden="1">1</definedName>
    <definedName name="solver_scl" localSheetId="6" hidden="1">1</definedName>
    <definedName name="solver_scl" localSheetId="7" hidden="1">1</definedName>
    <definedName name="solver_scl" localSheetId="0" hidden="1">2</definedName>
    <definedName name="solver_scl" localSheetId="1" hidden="1">2</definedName>
    <definedName name="solver_sho" localSheetId="11" hidden="1">2</definedName>
    <definedName name="solver_sho" localSheetId="12" hidden="1">2</definedName>
    <definedName name="solver_sho" localSheetId="16" hidden="1">2</definedName>
    <definedName name="solver_sho" localSheetId="17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0" hidden="1">2</definedName>
    <definedName name="solver_sho" localSheetId="1" hidden="1">2</definedName>
    <definedName name="solver_ssz" localSheetId="11" hidden="1">100</definedName>
    <definedName name="solver_ssz" localSheetId="12" hidden="1">100</definedName>
    <definedName name="solver_ssz" localSheetId="16" hidden="1">100</definedName>
    <definedName name="solver_ssz" localSheetId="17" hidden="1">100</definedName>
    <definedName name="solver_ssz" localSheetId="5" hidden="1">100</definedName>
    <definedName name="solver_ssz" localSheetId="6" hidden="1">100</definedName>
    <definedName name="solver_ssz" localSheetId="7" hidden="1">100</definedName>
    <definedName name="solver_ssz" localSheetId="0" hidden="1">100</definedName>
    <definedName name="solver_ssz" localSheetId="1" hidden="1">100</definedName>
    <definedName name="solver_std" localSheetId="0" hidden="1">1</definedName>
    <definedName name="solver_std" localSheetId="1" hidden="1">1</definedName>
    <definedName name="solver_tim" localSheetId="11" hidden="1">2147483647</definedName>
    <definedName name="solver_tim" localSheetId="12" hidden="1">2147483647</definedName>
    <definedName name="solver_tim" localSheetId="16" hidden="1">2147483647</definedName>
    <definedName name="solver_tim" localSheetId="17" hidden="1">2147483647</definedName>
    <definedName name="solver_tim" localSheetId="5" hidden="1">2147483647</definedName>
    <definedName name="solver_tim" localSheetId="6" hidden="1">2147483647</definedName>
    <definedName name="solver_tim" localSheetId="7" hidden="1">2147483647</definedName>
    <definedName name="solver_tim" localSheetId="0" hidden="1">100</definedName>
    <definedName name="solver_tim" localSheetId="1" hidden="1">100</definedName>
    <definedName name="solver_tmp" localSheetId="0" hidden="1">0</definedName>
    <definedName name="solver_tmp" localSheetId="1" hidden="1">0</definedName>
    <definedName name="solver_tol" localSheetId="11" hidden="1">0.01</definedName>
    <definedName name="solver_tol" localSheetId="12" hidden="1">0.01</definedName>
    <definedName name="solver_tol" localSheetId="16" hidden="1">0.01</definedName>
    <definedName name="solver_tol" localSheetId="17" hidden="1">0.01</definedName>
    <definedName name="solver_tol" localSheetId="5" hidden="1">0.01</definedName>
    <definedName name="solver_tol" localSheetId="6" hidden="1">0.01</definedName>
    <definedName name="solver_tol" localSheetId="7" hidden="1">0.01</definedName>
    <definedName name="solver_tol" localSheetId="0" hidden="1">0.05</definedName>
    <definedName name="solver_tol" localSheetId="1" hidden="1">0.05</definedName>
    <definedName name="solver_typ" localSheetId="11" hidden="1">1</definedName>
    <definedName name="solver_typ" localSheetId="12" hidden="1">2</definedName>
    <definedName name="solver_typ" localSheetId="16" hidden="1">1</definedName>
    <definedName name="solver_typ" localSheetId="17" hidden="1">2</definedName>
    <definedName name="solver_typ" localSheetId="5" hidden="1">1</definedName>
    <definedName name="solver_typ" localSheetId="6" hidden="1">2</definedName>
    <definedName name="solver_typ" localSheetId="7" hidden="1">2</definedName>
    <definedName name="solver_typ" localSheetId="0" hidden="1">1</definedName>
    <definedName name="solver_typ" localSheetId="1" hidden="1">1</definedName>
    <definedName name="solver_val" localSheetId="11" hidden="1">0</definedName>
    <definedName name="solver_val" localSheetId="12" hidden="1">0</definedName>
    <definedName name="solver_val" localSheetId="16" hidden="1">0</definedName>
    <definedName name="solver_val" localSheetId="17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0" hidden="1">0</definedName>
    <definedName name="solver_val" localSheetId="1" hidden="1">0</definedName>
    <definedName name="solver_ver" localSheetId="11" hidden="1">2</definedName>
    <definedName name="solver_ver" localSheetId="12" hidden="1">2</definedName>
    <definedName name="solver_ver" localSheetId="16" hidden="1">2</definedName>
    <definedName name="solver_ver" localSheetId="17" hidden="1">2</definedName>
    <definedName name="solver_ver" localSheetId="5" hidden="1">2</definedName>
    <definedName name="solver_ver" localSheetId="6" hidden="1">2</definedName>
    <definedName name="solver_ver" localSheetId="7" hidden="1">2</definedName>
    <definedName name="solver_ver" localSheetId="0" hidden="1">2</definedName>
    <definedName name="solver_ver" localSheetId="1" hidden="1">2</definedName>
    <definedName name="wrn.RMC._.Problem." hidden="1">{#N/A,#N/A,FALSE,"Answer Report 1";#N/A,#N/A,FALSE,"Sensitivity Report 1";#N/A,#N/A,FALSE,"Limits Report 1"}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32" l="1"/>
  <c r="K19" i="32"/>
  <c r="K18" i="32"/>
  <c r="K17" i="32"/>
  <c r="E41" i="31"/>
  <c r="E37" i="31"/>
  <c r="E36" i="31"/>
  <c r="E35" i="31"/>
  <c r="E34" i="31"/>
  <c r="D25" i="30" l="1"/>
  <c r="D21" i="30"/>
  <c r="D20" i="30"/>
  <c r="D19" i="30"/>
  <c r="D14" i="29"/>
  <c r="D9" i="29"/>
  <c r="D8" i="29"/>
  <c r="D7" i="29"/>
  <c r="E12" i="21"/>
  <c r="E8" i="21"/>
  <c r="E9" i="21"/>
  <c r="E7" i="21"/>
</calcChain>
</file>

<file path=xl/sharedStrings.xml><?xml version="1.0" encoding="utf-8"?>
<sst xmlns="http://schemas.openxmlformats.org/spreadsheetml/2006/main" count="596" uniqueCount="174">
  <si>
    <t>Constraints</t>
  </si>
  <si>
    <t>Material</t>
  </si>
  <si>
    <t>Fuel Additive</t>
  </si>
  <si>
    <t>Solvent Base</t>
  </si>
  <si>
    <t xml:space="preserve">    Material 1</t>
  </si>
  <si>
    <t xml:space="preserve">    Material 2</t>
  </si>
  <si>
    <t xml:space="preserve">    Material 3</t>
  </si>
  <si>
    <t>Profit Per Ton</t>
  </si>
  <si>
    <t>Material Requirements</t>
  </si>
  <si>
    <t xml:space="preserve"> </t>
  </si>
  <si>
    <t>RMC</t>
  </si>
  <si>
    <t>Solver Engine</t>
  </si>
  <si>
    <t>Solver Options</t>
  </si>
  <si>
    <t>Objective Cell (Max)</t>
  </si>
  <si>
    <t>Name</t>
  </si>
  <si>
    <t>Original Value</t>
  </si>
  <si>
    <t>Final Value</t>
  </si>
  <si>
    <t>Variable Cells</t>
  </si>
  <si>
    <t>Integer</t>
  </si>
  <si>
    <t>Cell Value</t>
  </si>
  <si>
    <t>Status</t>
  </si>
  <si>
    <t>Slack</t>
  </si>
  <si>
    <t>Contin</t>
  </si>
  <si>
    <t>Binding</t>
  </si>
  <si>
    <t>Not Binding</t>
  </si>
  <si>
    <t>Material 1</t>
  </si>
  <si>
    <t>Material 2</t>
  </si>
  <si>
    <t>Material 3</t>
  </si>
  <si>
    <t>Available</t>
  </si>
  <si>
    <t>Microsoft Excel 16.42 Answer Report</t>
  </si>
  <si>
    <t>Result: Solver found a solution.  All constraints and optimality conditions are satisfied.</t>
  </si>
  <si>
    <t>Engine: Simplex LP</t>
  </si>
  <si>
    <t>Iterations: 2 Subproblems: 0</t>
  </si>
  <si>
    <t>Max Time 100 sec, Iterations 100, Precision 0.000001</t>
  </si>
  <si>
    <t>Max Subproblems 5000, Max Integer Sols 5000, Integer Tolerance 5%, Assume NonNegative</t>
  </si>
  <si>
    <t>Cell</t>
  </si>
  <si>
    <t>Formula</t>
  </si>
  <si>
    <t>Microsoft Excel 16.42 Sensitivity Report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</si>
  <si>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</si>
  <si>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</si>
  <si>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</si>
  <si>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</si>
  <si>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</si>
  <si>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</si>
  <si>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</si>
  <si>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</si>
  <si>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</si>
  <si>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</si>
  <si>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</si>
  <si>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</si>
  <si>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</si>
  <si>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Microsoft Excel 16.42 Limits Report</t>
  </si>
  <si>
    <t>Variable</t>
  </si>
  <si>
    <t>Lower</t>
  </si>
  <si>
    <t>Limit</t>
  </si>
  <si>
    <t>Result</t>
  </si>
  <si>
    <t>Upper</t>
  </si>
  <si>
    <t>A</t>
  </si>
  <si>
    <t>B</t>
  </si>
  <si>
    <t>Number to use</t>
  </si>
  <si>
    <t>Objective function</t>
  </si>
  <si>
    <t>Production</t>
  </si>
  <si>
    <t>≥</t>
  </si>
  <si>
    <t>Customer</t>
  </si>
  <si>
    <t>Processing</t>
  </si>
  <si>
    <t>≤</t>
  </si>
  <si>
    <t>Worksheet: [RMC.xlsx]M&amp;D Chemicals</t>
  </si>
  <si>
    <t>Report Created: 12/9/20 10:45:39 AM</t>
  </si>
  <si>
    <t>Engine: GRG Nonlinear</t>
  </si>
  <si>
    <t>Solution Time: 5961415293.988 Seconds.</t>
  </si>
  <si>
    <t>Iterations: 3 Subproblems: 0</t>
  </si>
  <si>
    <t>Max Time Unlimited, Iterations Unlimited, Precision 1E-06, Use Automatic Scaling</t>
  </si>
  <si>
    <t>Convergence 0.0001, Population Size 100, Random Seed 0, Derivatives Forward, Require Bounds</t>
  </si>
  <si>
    <t>Max Subproblems Unlimited, Max Integer Sols Unlimited, Integer Tolerance 1%, Assume NonNegative</t>
  </si>
  <si>
    <t>Objective Cell (Min)</t>
  </si>
  <si>
    <t>$D$12</t>
  </si>
  <si>
    <t>$B$4</t>
  </si>
  <si>
    <t>Number to use A</t>
  </si>
  <si>
    <t>$C$4</t>
  </si>
  <si>
    <t>Number to use B</t>
  </si>
  <si>
    <t>$D$10</t>
  </si>
  <si>
    <t>$D$10&lt;=$F$10</t>
  </si>
  <si>
    <t>$D$8</t>
  </si>
  <si>
    <t>$D$8&gt;=$F$8</t>
  </si>
  <si>
    <t>$D$9</t>
  </si>
  <si>
    <t>$D$9&gt;=$F$9</t>
  </si>
  <si>
    <t>Gradient</t>
  </si>
  <si>
    <t>Lagrange</t>
  </si>
  <si>
    <t>Multiplier</t>
  </si>
  <si>
    <t>Standard</t>
  </si>
  <si>
    <t>Professional</t>
  </si>
  <si>
    <t>Amount</t>
  </si>
  <si>
    <t>Carbon fiber</t>
  </si>
  <si>
    <t>Kevlar</t>
  </si>
  <si>
    <t>=</t>
  </si>
  <si>
    <t>Total</t>
  </si>
  <si>
    <t>Used</t>
  </si>
  <si>
    <t>Worksheet: [RMC.xlsx]Sheet8</t>
  </si>
  <si>
    <t>$I$14</t>
  </si>
  <si>
    <t>Amount Standard</t>
  </si>
  <si>
    <t>$J$14</t>
  </si>
  <si>
    <t>Amount Professional</t>
  </si>
  <si>
    <t>$K$17</t>
  </si>
  <si>
    <t>Carbon fiber Used</t>
  </si>
  <si>
    <t>$K$18</t>
  </si>
  <si>
    <t>Kevlar Used</t>
  </si>
  <si>
    <t>$K$19</t>
  </si>
  <si>
    <t>Material Used</t>
  </si>
  <si>
    <t>$K$22</t>
  </si>
  <si>
    <t>Cost Total</t>
  </si>
  <si>
    <t>Max Time Unlimited, Iterations Unlimited, Precision 0.000001, Use Automatic Scaling</t>
  </si>
  <si>
    <t>$K$17&gt;=$M$17</t>
  </si>
  <si>
    <t>$K$18&lt;=$M$18</t>
  </si>
  <si>
    <t>$K$19=$M$19</t>
  </si>
  <si>
    <t>Report Created: 12/9/20 11:46:28 AM</t>
  </si>
  <si>
    <t>Solution Time: 5965709943.626 Seconds.</t>
  </si>
  <si>
    <t>Iterations: 4 Subproblems: 0</t>
  </si>
  <si>
    <t>Report Created: 12/9/20 11:46:29 AM</t>
  </si>
  <si>
    <t>Solvent</t>
  </si>
  <si>
    <t>Carpet Cleaner</t>
  </si>
  <si>
    <t>Amount needed</t>
  </si>
  <si>
    <t>Profits</t>
  </si>
  <si>
    <t>Max</t>
  </si>
  <si>
    <t>Enriched oats</t>
  </si>
  <si>
    <t>Vitamin &amp; Mineral</t>
  </si>
  <si>
    <t>Amt needed</t>
  </si>
  <si>
    <t>Ingredient A</t>
  </si>
  <si>
    <t>Ingredient B</t>
  </si>
  <si>
    <t xml:space="preserve">≥ </t>
  </si>
  <si>
    <t>Ingredient C</t>
  </si>
  <si>
    <t>Minimize</t>
  </si>
  <si>
    <t>Weight</t>
  </si>
  <si>
    <t>Worksheet: [Module 3.Class Examples.xlsx]Bluegrass Farms</t>
  </si>
  <si>
    <t>Report Created: 12/9/20 3:34:18 PM</t>
  </si>
  <si>
    <t>Solution Time: 5978594826.832 Seconds.</t>
  </si>
  <si>
    <t>$E$14</t>
  </si>
  <si>
    <t>Minimize Total</t>
  </si>
  <si>
    <t>Amt needed Standard</t>
  </si>
  <si>
    <t>Amt needed Enriched oats</t>
  </si>
  <si>
    <t>$D$4</t>
  </si>
  <si>
    <t>Amt needed Vitamin &amp; Mineral</t>
  </si>
  <si>
    <t>$E$10</t>
  </si>
  <si>
    <t>Weight Used</t>
  </si>
  <si>
    <t>$E$10&lt;=$G$10</t>
  </si>
  <si>
    <t>$E$7</t>
  </si>
  <si>
    <t>Ingredient A Used</t>
  </si>
  <si>
    <t>$E$7&gt;=$G$7</t>
  </si>
  <si>
    <t>$E$8</t>
  </si>
  <si>
    <t>Ingredient B Used</t>
  </si>
  <si>
    <t>$E$8&gt;=$G$8</t>
  </si>
  <si>
    <t>$E$9</t>
  </si>
  <si>
    <t>Ingredient C Used</t>
  </si>
  <si>
    <t>$E$9&gt;=$G$9</t>
  </si>
  <si>
    <t>Maximize</t>
  </si>
  <si>
    <t>Worksheet: [Module 3.Class Examples.xlsx]Solution</t>
  </si>
  <si>
    <t>Report Created: 12/9/20 8:46:34 PM</t>
  </si>
  <si>
    <t>Solution Time: 6000069725.736 Seconds.</t>
  </si>
  <si>
    <t>$D$14</t>
  </si>
  <si>
    <t>Maximize Total</t>
  </si>
  <si>
    <t>$B$3</t>
  </si>
  <si>
    <t>Amount to produce Fuel Additive</t>
  </si>
  <si>
    <t>$C$3</t>
  </si>
  <si>
    <t>Amount to produce Solvent Base</t>
  </si>
  <si>
    <t>$D$7</t>
  </si>
  <si>
    <t xml:space="preserve">    Material 1 Used</t>
  </si>
  <si>
    <t>$D$7&lt;=$F$7</t>
  </si>
  <si>
    <t xml:space="preserve">    Material 2 Used</t>
  </si>
  <si>
    <t>$D$8&lt;=$F$8</t>
  </si>
  <si>
    <t xml:space="preserve">    Material 3 Used</t>
  </si>
  <si>
    <t>$D$9&lt;=$F$9</t>
  </si>
  <si>
    <t>Report Created: 12/9/20 8:46:35 PM</t>
  </si>
  <si>
    <t>LHS</t>
  </si>
  <si>
    <t>RHS</t>
  </si>
  <si>
    <t>Decision Variables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</si>
</sst>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"/>
    <numFmt numFmtId="165" formatCode="0.000"/>
  </numFmts>
  <fonts count="13">
    <font>
      <sz val="10"/>
      <name val="Geneva"/>
    </font>
    <font>
      <sz val="12"/>
      <name val="Times New Roman"/>
      <family val="1"/>
    </font>
    <font>
      <b/>
      <sz val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0"/>
      <name val="Geneva"/>
      <family val="2"/>
    </font>
    <font>
      <sz val="10"/>
      <name val="Geneva"/>
      <family val="2"/>
    </font>
    <font>
      <b/>
      <sz val="10"/>
      <color indexed="18"/>
      <name val="Genev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3" fillId="0" borderId="0">
      <protection locked="0"/>
    </xf>
    <xf numFmtId="164" fontId="3" fillId="0" borderId="0">
      <protection locked="0"/>
    </xf>
    <xf numFmtId="164" fontId="3" fillId="0" borderId="0">
      <protection locked="0"/>
    </xf>
    <xf numFmtId="164" fontId="3" fillId="0" borderId="0">
      <protection locked="0"/>
    </xf>
    <xf numFmtId="164" fontId="4" fillId="0" borderId="0">
      <protection locked="0"/>
    </xf>
    <xf numFmtId="164" fontId="4" fillId="0" borderId="0">
      <protection locked="0"/>
    </xf>
    <xf numFmtId="164" fontId="3" fillId="0" borderId="1">
      <protection locked="0"/>
    </xf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0" fillId="0" borderId="3" xfId="0" applyFill="1" applyBorder="1" applyAlignment="1"/>
    <xf numFmtId="0" fontId="7" fillId="0" borderId="2" xfId="0" applyFont="1" applyFill="1" applyBorder="1" applyAlignment="1">
      <alignment horizontal="center"/>
    </xf>
    <xf numFmtId="0" fontId="0" fillId="0" borderId="4" xfId="0" applyFill="1" applyBorder="1" applyAlignment="1"/>
    <xf numFmtId="0" fontId="0" fillId="0" borderId="3" xfId="0" applyNumberFormat="1" applyFill="1" applyBorder="1" applyAlignment="1"/>
    <xf numFmtId="0" fontId="0" fillId="0" borderId="4" xfId="0" applyNumberFormat="1" applyFill="1" applyBorder="1" applyAlignment="1"/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7" xfId="0" applyBorder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6" fillId="0" borderId="8" xfId="0" applyFont="1" applyBorder="1"/>
    <xf numFmtId="0" fontId="0" fillId="0" borderId="8" xfId="0" applyBorder="1"/>
    <xf numFmtId="165" fontId="0" fillId="0" borderId="4" xfId="0" applyNumberFormat="1" applyFill="1" applyBorder="1" applyAlignment="1"/>
    <xf numFmtId="165" fontId="0" fillId="0" borderId="3" xfId="0" applyNumberFormat="1" applyFill="1" applyBorder="1" applyAlignment="1"/>
    <xf numFmtId="2" fontId="0" fillId="0" borderId="4" xfId="0" applyNumberFormat="1" applyFill="1" applyBorder="1" applyAlignment="1"/>
    <xf numFmtId="2" fontId="0" fillId="0" borderId="3" xfId="0" applyNumberFormat="1" applyFill="1" applyBorder="1" applyAlignme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Border="1"/>
    <xf numFmtId="1" fontId="1" fillId="0" borderId="0" xfId="0" applyNumberFormat="1" applyFont="1" applyFill="1" applyBorder="1"/>
    <xf numFmtId="49" fontId="2" fillId="0" borderId="0" xfId="0" applyNumberFormat="1" applyFont="1" applyFill="1" applyAlignment="1">
      <alignment horizontal="centerContinuous" wrapText="1"/>
    </xf>
    <xf numFmtId="0" fontId="1" fillId="0" borderId="0" xfId="0" applyFont="1" applyFill="1" applyAlignment="1">
      <alignment horizontal="center"/>
    </xf>
    <xf numFmtId="0" fontId="8" fillId="0" borderId="0" xfId="0" applyFont="1"/>
    <xf numFmtId="0" fontId="8" fillId="0" borderId="7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/>
    <xf numFmtId="0" fontId="10" fillId="0" borderId="0" xfId="0" applyFont="1"/>
    <xf numFmtId="0" fontId="10" fillId="0" borderId="7" xfId="0" applyFont="1" applyBorder="1"/>
    <xf numFmtId="0" fontId="11" fillId="0" borderId="7" xfId="0" applyFont="1" applyBorder="1"/>
    <xf numFmtId="1" fontId="10" fillId="0" borderId="0" xfId="0" applyNumberFormat="1" applyFont="1"/>
    <xf numFmtId="0" fontId="12" fillId="0" borderId="0" xfId="0" applyFont="1"/>
    <xf numFmtId="0" fontId="8" fillId="0" borderId="8" xfId="0" applyFont="1" applyBorder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 applyBorder="1"/>
    <xf numFmtId="0" fontId="8" fillId="0" borderId="0" xfId="0" applyFont="1" applyBorder="1"/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Fill="1" applyBorder="1"/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2" fontId="8" fillId="0" borderId="8" xfId="0" applyNumberFormat="1" applyFont="1" applyBorder="1"/>
    <xf numFmtId="2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1" fontId="10" fillId="0" borderId="0" xfId="0" applyNumberFormat="1" applyFont="1" applyBorder="1"/>
    <xf numFmtId="0" fontId="12" fillId="0" borderId="0" xfId="0" applyFont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812109</xdr:colOff>
      <xdr:row>2</xdr:row>
      <xdr:rowOff>86394</xdr:rowOff>
    </xdr:from>
    <xdr:to>
      <xdr:col>10</xdr:col>
      <xdr:colOff>181429</xdr:colOff>
      <xdr:row>12</xdr:row>
      <xdr:rowOff>172789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D22D0F-36F9-374C-BBBF-23FB00091E42}"/>
            </a:ext>
          </a:extLst>
        </xdr:cNvPr>
        <xdr:cNvSpPr txBox="1"/>
      </xdr:nvSpPr>
      <xdr:spPr>
        <a:xfrm>
          <a:off x="6972041" y="501088"/>
          <a:ext cx="3447143" cy="21598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dirty="0"/>
            <a:t>Max 40F + 30S</a:t>
          </a:r>
        </a:p>
        <a:p>
          <a:endParaRPr lang="en-US" sz="1400" dirty="0"/>
        </a:p>
        <a:p>
          <a:r>
            <a:rPr lang="en-US" sz="1400" dirty="0"/>
            <a:t>s.t.</a:t>
          </a:r>
        </a:p>
        <a:p>
          <a:pPr lvl="1"/>
          <a:r>
            <a:rPr lang="en-US" sz="1400" dirty="0"/>
            <a:t>0.4F + 0.5S ≤ 20 Material 1</a:t>
          </a:r>
        </a:p>
        <a:p>
          <a:pPr lvl="1"/>
          <a:r>
            <a:rPr lang="en-US" sz="1400" dirty="0"/>
            <a:t>	0.2S ≤    5 Material 2</a:t>
          </a:r>
        </a:p>
        <a:p>
          <a:pPr lvl="1"/>
          <a:r>
            <a:rPr lang="en-US" sz="1400" dirty="0"/>
            <a:t>0.6F + 0.3S ≤ 21 Material 3</a:t>
          </a:r>
        </a:p>
        <a:p>
          <a:pPr lvl="1"/>
          <a:r>
            <a:rPr lang="en-US" sz="1400" dirty="0"/>
            <a:t>F, S ≥ 0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516464</xdr:colOff>
      <xdr:row>11</xdr:row>
      <xdr:rowOff>160867</xdr:rowOff>
    </xdr:from>
    <xdr:to>
      <xdr:col>12</xdr:col>
      <xdr:colOff>160866</xdr:colOff>
      <xdr:row>22</xdr:row>
      <xdr:rowOff>42333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69FBD2-2A12-5B44-8865-ED8085E1FEC3}"/>
            </a:ext>
          </a:extLst>
        </xdr:cNvPr>
        <xdr:cNvSpPr txBox="1"/>
      </xdr:nvSpPr>
      <xdr:spPr>
        <a:xfrm>
          <a:off x="6502397" y="2116667"/>
          <a:ext cx="4428069" cy="2091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Minimize production costs</a:t>
          </a:r>
        </a:p>
        <a:p>
          <a:endParaRPr lang="en-US" sz="1100"/>
        </a:p>
        <a:p>
          <a:r>
            <a:rPr lang="en-US" sz="1100" baseline="0"/>
            <a:t>Objective</a:t>
          </a:r>
        </a:p>
        <a:p>
          <a:pPr lvl="1"/>
          <a:r>
            <a:rPr lang="en-US" sz="1100" baseline="0"/>
            <a:t>Min: 2A + 3B</a:t>
          </a:r>
        </a:p>
        <a:p>
          <a:endParaRPr lang="en-US" sz="1100" baseline="0"/>
        </a:p>
        <a:p>
          <a:r>
            <a:rPr lang="en-US" sz="1100" baseline="0"/>
            <a:t>Constraints:</a:t>
          </a:r>
        </a:p>
        <a:p>
          <a:pPr lvl="1"/>
          <a:r>
            <a:rPr lang="en-US" sz="1100" baseline="0"/>
            <a:t>A+B &gt;= 350      Production</a:t>
          </a:r>
        </a:p>
        <a:p>
          <a:pPr lvl="1"/>
          <a:r>
            <a:rPr lang="en-US" sz="1100" baseline="0"/>
            <a:t>A &gt;= 125           Customer order</a:t>
          </a:r>
        </a:p>
        <a:p>
          <a:pPr lvl="1"/>
          <a:r>
            <a:rPr lang="en-US" sz="1100" baseline="0"/>
            <a:t>2A+1B &lt;= 600  Procesing time</a:t>
          </a:r>
        </a:p>
        <a:p>
          <a:pPr lvl="1"/>
          <a:r>
            <a:rPr lang="en-US" sz="1100"/>
            <a:t>A, B &gt;= 0           Negativity constraint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67733</xdr:colOff>
      <xdr:row>0</xdr:row>
      <xdr:rowOff>42334</xdr:rowOff>
    </xdr:from>
    <xdr:to>
      <xdr:col>7</xdr:col>
      <xdr:colOff>190500</xdr:colOff>
      <xdr:row>10</xdr:row>
      <xdr:rowOff>156634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664D3B-8DA1-2448-86EB-21C8E1860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33" y="42334"/>
          <a:ext cx="6108700" cy="1892300"/>
        </a:xfrm>
        <a:prstGeom prst="rect">
          <a:avLst/>
        </a:prstGeom>
      </xdr:spPr>
    </xdr:pic>
    <xdr:clientData/>
  </xdr:twoCellAnchor>
  <xdr:twoCellAnchor>
    <xdr:from>
      <xdr:col>7</xdr:col>
      <xdr:colOff>508001</xdr:colOff>
      <xdr:row>1</xdr:row>
      <xdr:rowOff>42334</xdr:rowOff>
    </xdr:from>
    <xdr:to>
      <xdr:col>12</xdr:col>
      <xdr:colOff>169334</xdr:colOff>
      <xdr:row>10</xdr:row>
      <xdr:rowOff>93133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A76844E-36B3-3D44-A95C-B5957425CE56}"/>
            </a:ext>
          </a:extLst>
        </xdr:cNvPr>
        <xdr:cNvSpPr txBox="1"/>
      </xdr:nvSpPr>
      <xdr:spPr>
        <a:xfrm>
          <a:off x="6493934" y="220134"/>
          <a:ext cx="4445000" cy="1650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Problem Formulation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Understand the problem thoroughly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Describe each objective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Describe each constraint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Define the decision variables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Write the objective in terms of the decision variables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 the constraints in terms of the decision variables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Add the negativity constraints</a:t>
          </a:r>
        </a:p>
        <a:p>
          <a:endParaRPr lang="en-US" sz="1200"/>
        </a:p>
      </xdr:txBody>
    </xdr:sp>
    <xdr:clientData/>
  </xdr:twoCellAnchor>
  <xdr:twoCellAnchor editAs="oneCell">
    <xdr:from>
      <xdr:col>0</xdr:col>
      <xdr:colOff>101600</xdr:colOff>
      <xdr:row>0</xdr:row>
      <xdr:rowOff>42333</xdr:rowOff>
    </xdr:from>
    <xdr:to>
      <xdr:col>7</xdr:col>
      <xdr:colOff>224367</xdr:colOff>
      <xdr:row>10</xdr:row>
      <xdr:rowOff>156633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1FF022-4847-2841-A0A0-AD4CEE9C2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600" y="42333"/>
          <a:ext cx="6108700" cy="1892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516464</xdr:colOff>
      <xdr:row>11</xdr:row>
      <xdr:rowOff>160867</xdr:rowOff>
    </xdr:from>
    <xdr:to>
      <xdr:col>12</xdr:col>
      <xdr:colOff>160866</xdr:colOff>
      <xdr:row>22</xdr:row>
      <xdr:rowOff>42333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3974138-7B79-5649-9F5E-60E8B164A297}"/>
            </a:ext>
          </a:extLst>
        </xdr:cNvPr>
        <xdr:cNvSpPr txBox="1"/>
      </xdr:nvSpPr>
      <xdr:spPr>
        <a:xfrm>
          <a:off x="6472764" y="2116667"/>
          <a:ext cx="4406902" cy="2091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Minimize production costs</a:t>
          </a:r>
        </a:p>
        <a:p>
          <a:endParaRPr lang="en-US" sz="1100"/>
        </a:p>
        <a:p>
          <a:r>
            <a:rPr lang="en-US" sz="1100" baseline="0"/>
            <a:t>Objective</a:t>
          </a:r>
        </a:p>
        <a:p>
          <a:pPr lvl="1"/>
          <a:r>
            <a:rPr lang="en-US" sz="1100" baseline="0"/>
            <a:t>Min: 2A + 3B</a:t>
          </a:r>
        </a:p>
        <a:p>
          <a:endParaRPr lang="en-US" sz="1100" baseline="0"/>
        </a:p>
        <a:p>
          <a:r>
            <a:rPr lang="en-US" sz="1100" baseline="0"/>
            <a:t>Constraints:</a:t>
          </a:r>
        </a:p>
        <a:p>
          <a:pPr lvl="1"/>
          <a:r>
            <a:rPr lang="en-US" sz="1100" baseline="0"/>
            <a:t>A+B &gt;= 350      Production</a:t>
          </a:r>
        </a:p>
        <a:p>
          <a:pPr lvl="1"/>
          <a:r>
            <a:rPr lang="en-US" sz="1100" baseline="0"/>
            <a:t>A &gt;= 125           Customer order</a:t>
          </a:r>
        </a:p>
        <a:p>
          <a:pPr lvl="1"/>
          <a:r>
            <a:rPr lang="en-US" sz="1100" baseline="0"/>
            <a:t>2A+1B &lt;= 600  Procesing time</a:t>
          </a:r>
        </a:p>
        <a:p>
          <a:pPr lvl="1"/>
          <a:r>
            <a:rPr lang="en-US" sz="1100"/>
            <a:t>A, B &gt;= 0           Negativity constraint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76200</xdr:colOff>
      <xdr:row>1</xdr:row>
      <xdr:rowOff>67734</xdr:rowOff>
    </xdr:from>
    <xdr:to>
      <xdr:col>7</xdr:col>
      <xdr:colOff>198967</xdr:colOff>
      <xdr:row>12</xdr:row>
      <xdr:rowOff>4234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E19921-D64C-7549-BD76-E519851E4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45534"/>
          <a:ext cx="6108700" cy="1892300"/>
        </a:xfrm>
        <a:prstGeom prst="rect">
          <a:avLst/>
        </a:prstGeom>
      </xdr:spPr>
    </xdr:pic>
    <xdr:clientData/>
  </xdr:twoCellAnchor>
  <xdr:twoCellAnchor>
    <xdr:from>
      <xdr:col>7</xdr:col>
      <xdr:colOff>508001</xdr:colOff>
      <xdr:row>1</xdr:row>
      <xdr:rowOff>42334</xdr:rowOff>
    </xdr:from>
    <xdr:to>
      <xdr:col>12</xdr:col>
      <xdr:colOff>169334</xdr:colOff>
      <xdr:row>10</xdr:row>
      <xdr:rowOff>93133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C25987F-B8F6-4640-BAB7-AC64E4121FA0}"/>
            </a:ext>
          </a:extLst>
        </xdr:cNvPr>
        <xdr:cNvSpPr txBox="1"/>
      </xdr:nvSpPr>
      <xdr:spPr>
        <a:xfrm>
          <a:off x="6464301" y="220134"/>
          <a:ext cx="4423833" cy="1650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Problem Formulation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Understand the problem thoroughly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Describe each objective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Describe each constraint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Define the decision variables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Write the objective in terms of the decision variables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 the constraints in terms of the decision variables</a:t>
          </a:r>
        </a:p>
        <a:p>
          <a:pPr lvl="0"/>
          <a:r>
            <a:rPr 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Add the negativity constraints</a:t>
          </a:r>
        </a:p>
        <a:p>
          <a:endParaRPr 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469900</xdr:colOff>
      <xdr:row>23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08F350-FCAB-A34C-89A8-7949626C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10300" cy="4445000"/>
        </a:xfrm>
        <a:prstGeom prst="rect">
          <a:avLst/>
        </a:prstGeom>
      </xdr:spPr>
    </xdr:pic>
    <xdr:clientData/>
  </xdr:twoCellAnchor>
  <xdr:twoCellAnchor editAs="oneCell">
    <xdr:from>
      <xdr:col>0</xdr:col>
      <xdr:colOff>33864</xdr:colOff>
      <xdr:row>23</xdr:row>
      <xdr:rowOff>169333</xdr:rowOff>
    </xdr:from>
    <xdr:to>
      <xdr:col>6</xdr:col>
      <xdr:colOff>503764</xdr:colOff>
      <xdr:row>32</xdr:row>
      <xdr:rowOff>16933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1FE03F-DA41-0546-A14B-C12DC3E5E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864" y="4538133"/>
          <a:ext cx="6210300" cy="1473200"/>
        </a:xfrm>
        <a:prstGeom prst="rect">
          <a:avLst/>
        </a:prstGeom>
      </xdr:spPr>
    </xdr:pic>
    <xdr:clientData/>
  </xdr:twoCellAnchor>
  <xdr:twoCellAnchor>
    <xdr:from>
      <xdr:col>6</xdr:col>
      <xdr:colOff>838200</xdr:colOff>
      <xdr:row>1</xdr:row>
      <xdr:rowOff>59268</xdr:rowOff>
    </xdr:from>
    <xdr:to>
      <xdr:col>12</xdr:col>
      <xdr:colOff>42333</xdr:colOff>
      <xdr:row>9</xdr:row>
      <xdr:rowOff>169334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840C2F7-2F02-7145-AE4B-62F4484E7A67}"/>
            </a:ext>
          </a:extLst>
        </xdr:cNvPr>
        <xdr:cNvSpPr txBox="1"/>
      </xdr:nvSpPr>
      <xdr:spPr>
        <a:xfrm>
          <a:off x="6578600" y="237068"/>
          <a:ext cx="4944533" cy="15324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Objective</a:t>
          </a:r>
        </a:p>
        <a:p>
          <a:endParaRPr lang="en-US" sz="1100"/>
        </a:p>
        <a:p>
          <a:endParaRPr lang="en-US" sz="1100"/>
        </a:p>
        <a:p>
          <a:pPr lvl="0"/>
          <a:r>
            <a:rPr lang="en-US" sz="1100"/>
            <a:t>Constraints</a:t>
          </a:r>
        </a:p>
        <a:p>
          <a:endParaRPr lang="en-US" sz="1100" baseline="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1</xdr:col>
      <xdr:colOff>50800</xdr:colOff>
      <xdr:row>17</xdr:row>
      <xdr:rowOff>177800</xdr:rowOff>
    </xdr:from>
    <xdr:to>
      <xdr:col>5</xdr:col>
      <xdr:colOff>541866</xdr:colOff>
      <xdr:row>20</xdr:row>
      <xdr:rowOff>93133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5825220-DC6E-D245-94E6-FF9765C3A678}"/>
            </a:ext>
          </a:extLst>
        </xdr:cNvPr>
        <xdr:cNvSpPr txBox="1"/>
      </xdr:nvSpPr>
      <xdr:spPr>
        <a:xfrm>
          <a:off x="1007533" y="3327400"/>
          <a:ext cx="4318000" cy="5249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Find the optimal solution to minimize</a:t>
          </a:r>
          <a:r>
            <a:rPr lang="en-US" sz="1400" baseline="0"/>
            <a:t> costs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469900</xdr:colOff>
      <xdr:row>23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1066E3-CC48-F743-A211-0D7C9ED17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84900" cy="4445000"/>
        </a:xfrm>
        <a:prstGeom prst="rect">
          <a:avLst/>
        </a:prstGeom>
      </xdr:spPr>
    </xdr:pic>
    <xdr:clientData/>
  </xdr:twoCellAnchor>
  <xdr:twoCellAnchor editAs="oneCell">
    <xdr:from>
      <xdr:col>0</xdr:col>
      <xdr:colOff>33864</xdr:colOff>
      <xdr:row>23</xdr:row>
      <xdr:rowOff>169333</xdr:rowOff>
    </xdr:from>
    <xdr:to>
      <xdr:col>6</xdr:col>
      <xdr:colOff>503764</xdr:colOff>
      <xdr:row>32</xdr:row>
      <xdr:rowOff>16933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D50888-A45A-694A-83DC-EE6C1F9B1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864" y="4538133"/>
          <a:ext cx="6184900" cy="1473200"/>
        </a:xfrm>
        <a:prstGeom prst="rect">
          <a:avLst/>
        </a:prstGeom>
      </xdr:spPr>
    </xdr:pic>
    <xdr:clientData/>
  </xdr:twoCellAnchor>
  <xdr:twoCellAnchor>
    <xdr:from>
      <xdr:col>6</xdr:col>
      <xdr:colOff>838200</xdr:colOff>
      <xdr:row>1</xdr:row>
      <xdr:rowOff>59268</xdr:rowOff>
    </xdr:from>
    <xdr:to>
      <xdr:col>12</xdr:col>
      <xdr:colOff>42333</xdr:colOff>
      <xdr:row>9</xdr:row>
      <xdr:rowOff>169334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0515210-170C-DE44-9997-713503DF71F9}"/>
            </a:ext>
          </a:extLst>
        </xdr:cNvPr>
        <xdr:cNvSpPr txBox="1"/>
      </xdr:nvSpPr>
      <xdr:spPr>
        <a:xfrm>
          <a:off x="6553200" y="237068"/>
          <a:ext cx="4296833" cy="15324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Objective</a:t>
          </a:r>
        </a:p>
        <a:p>
          <a:pPr lvl="1"/>
          <a:r>
            <a:rPr lang="en-US" sz="1100"/>
            <a:t>Min:</a:t>
          </a:r>
          <a:r>
            <a:rPr lang="en-US" sz="1100" baseline="0"/>
            <a:t> 7.50 S + 9.00 P</a:t>
          </a:r>
          <a:endParaRPr lang="en-US" sz="1100" baseline="-25000"/>
        </a:p>
        <a:p>
          <a:endParaRPr lang="en-US" sz="1100"/>
        </a:p>
        <a:p>
          <a:pPr lvl="0"/>
          <a:r>
            <a:rPr lang="en-US" sz="1100"/>
            <a:t>Constraints</a:t>
          </a:r>
        </a:p>
        <a:p>
          <a:pPr lvl="1"/>
          <a:r>
            <a:rPr lang="en-US" sz="1100"/>
            <a:t> .1</a:t>
          </a:r>
          <a:r>
            <a:rPr lang="en-US" sz="1100" baseline="0"/>
            <a:t> S + .3P &gt;= 6 (20% of 30)</a:t>
          </a:r>
        </a:p>
        <a:p>
          <a:pPr lvl="1"/>
          <a:r>
            <a:rPr lang="en-US" sz="1100" baseline="0"/>
            <a:t>.06S + .12P &lt;= 3 (10% of 30)</a:t>
          </a:r>
        </a:p>
        <a:p>
          <a:pPr lvl="1"/>
          <a:r>
            <a:rPr lang="en-US" sz="1100" baseline="0"/>
            <a:t>S + P = 30</a:t>
          </a:r>
        </a:p>
        <a:p>
          <a:pPr lvl="1"/>
          <a:r>
            <a:rPr lang="en-US" sz="1100" baseline="0"/>
            <a:t>S, P &gt;= 0</a:t>
          </a:r>
        </a:p>
        <a:p>
          <a:endParaRPr lang="en-US" sz="1100" baseline="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1</xdr:col>
      <xdr:colOff>50800</xdr:colOff>
      <xdr:row>17</xdr:row>
      <xdr:rowOff>177800</xdr:rowOff>
    </xdr:from>
    <xdr:to>
      <xdr:col>5</xdr:col>
      <xdr:colOff>541866</xdr:colOff>
      <xdr:row>20</xdr:row>
      <xdr:rowOff>93133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0C3CA21-33BE-7E4F-8A01-F105FF9B7BB2}"/>
            </a:ext>
          </a:extLst>
        </xdr:cNvPr>
        <xdr:cNvSpPr txBox="1"/>
      </xdr:nvSpPr>
      <xdr:spPr>
        <a:xfrm>
          <a:off x="1003300" y="3327400"/>
          <a:ext cx="4301066" cy="5249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Find the optimal solution to minimize</a:t>
          </a:r>
          <a:r>
            <a:rPr lang="en-US" sz="1400" baseline="0"/>
            <a:t> costs</a:t>
          </a:r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118533</xdr:colOff>
      <xdr:row>0</xdr:row>
      <xdr:rowOff>169334</xdr:rowOff>
    </xdr:from>
    <xdr:to>
      <xdr:col>7</xdr:col>
      <xdr:colOff>630766</xdr:colOff>
      <xdr:row>15</xdr:row>
      <xdr:rowOff>131234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1CAEB5-B87B-724F-AD07-099F1E58B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3" y="169334"/>
          <a:ext cx="6184900" cy="2984500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107950</xdr:colOff>
      <xdr:row>17</xdr:row>
      <xdr:rowOff>0</xdr:rowOff>
    </xdr:from>
    <xdr:to>
      <xdr:col>8</xdr:col>
      <xdr:colOff>209550</xdr:colOff>
      <xdr:row>27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4DDF9C-3F74-D54B-B48D-557D5495D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50" y="3429000"/>
          <a:ext cx="6705600" cy="1968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118533</xdr:colOff>
      <xdr:row>0</xdr:row>
      <xdr:rowOff>169334</xdr:rowOff>
    </xdr:from>
    <xdr:to>
      <xdr:col>7</xdr:col>
      <xdr:colOff>630766</xdr:colOff>
      <xdr:row>15</xdr:row>
      <xdr:rowOff>131234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DBF3D0-56D1-D943-BA2D-3D0C2B4BC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33" y="169334"/>
          <a:ext cx="6163733" cy="2984500"/>
        </a:xfrm>
        <a:prstGeom prst="rect">
          <a:avLst/>
        </a:prstGeom>
      </xdr:spPr>
    </xdr:pic>
    <xdr:clientData/>
  </xdr:twoCellAnchor>
  <xdr:twoCellAnchor editAs="oneCell">
    <xdr:from>
      <xdr:col>8</xdr:col>
      <xdr:colOff>12700</xdr:colOff>
      <xdr:row>28</xdr:row>
      <xdr:rowOff>152400</xdr:rowOff>
    </xdr:from>
    <xdr:to>
      <xdr:col>11</xdr:col>
      <xdr:colOff>635000</xdr:colOff>
      <xdr:row>37</xdr:row>
      <xdr:rowOff>177800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E7C256-8A68-D643-B99A-FFE49BC96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6700" y="5562600"/>
          <a:ext cx="34798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8</xdr:col>
      <xdr:colOff>101600</xdr:colOff>
      <xdr:row>27</xdr:row>
      <xdr:rowOff>165100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9E31315-FFBC-5E47-BB32-D92149269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429000"/>
          <a:ext cx="6705600" cy="196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H24"/>
  <sheetViews>
    <sheetView topLeftCell="B1" zoomScale="175" zoomScaleNormal="175" workbookViewId="0">
      <selection activeCell="B5" sqref="B5:C5"/>
    </sheetView>
  </sheetViews>
  <sheetFormatPr baseColWidth="10" defaultColWidth="11.42578125" defaultRowHeight="16"/>
  <cols>
    <col min="1" max="1" width="19.140625" style="1" customWidth="1"/>
    <col min="2" max="2" width="12.5703125" style="1" customWidth="1"/>
    <col min="3" max="3" width="14.42578125" style="1" customWidth="1"/>
    <col min="4" max="4" width="10" style="1" customWidth="1"/>
    <col min="5" max="5" width="3.42578125" style="1" customWidth="1"/>
    <col min="6" max="6" width="9.85546875" style="1" customWidth="1"/>
    <col min="7" max="10" width="11.42578125" style="1"/>
    <col min="11" max="11" width="7.28515625" style="1" customWidth="1"/>
    <col min="12" max="12" width="3.7109375" style="1" customWidth="1"/>
    <col min="13" max="13" width="8.5703125" style="1" customWidth="1"/>
    <col min="14" max="16384" width="11.42578125" style="1"/>
  </cols>
  <sheetData>
    <row r="1" spans="1:8">
      <c r="A1" s="33" t="s">
        <v>10</v>
      </c>
      <c r="B1" s="31"/>
      <c r="C1" s="31"/>
      <c r="D1" s="31"/>
      <c r="E1" s="31"/>
      <c r="F1" s="31"/>
      <c r="G1" s="31"/>
    </row>
    <row r="2" spans="1:8">
      <c r="A2" s="59"/>
      <c r="B2" s="49"/>
      <c r="C2" s="49"/>
      <c r="D2" s="49"/>
      <c r="E2" s="49"/>
      <c r="F2" s="49"/>
      <c r="G2" s="31"/>
    </row>
    <row r="3" spans="1:8">
      <c r="A3" s="59"/>
      <c r="B3" s="49"/>
      <c r="C3" s="49"/>
      <c r="D3" s="49"/>
      <c r="E3" s="49"/>
      <c r="F3" s="49"/>
      <c r="G3" s="31"/>
    </row>
    <row r="4" spans="1:8">
      <c r="A4" s="59"/>
      <c r="B4" s="49"/>
      <c r="C4" s="49"/>
      <c r="D4" s="49"/>
      <c r="E4" s="49"/>
      <c r="F4" s="49"/>
      <c r="G4" s="31"/>
    </row>
    <row r="5" spans="1:8">
      <c r="A5" s="49"/>
      <c r="B5" s="64"/>
      <c r="C5" s="64"/>
      <c r="D5" s="60"/>
      <c r="E5" s="60"/>
      <c r="F5" s="49"/>
      <c r="G5" s="31"/>
    </row>
    <row r="6" spans="1:8">
      <c r="A6" s="59"/>
      <c r="B6" s="60"/>
      <c r="C6" s="60"/>
      <c r="D6" s="60"/>
      <c r="E6" s="60"/>
      <c r="F6" s="60"/>
      <c r="G6" s="31"/>
      <c r="H6" s="2"/>
    </row>
    <row r="7" spans="1:8">
      <c r="A7" s="49"/>
      <c r="B7" s="37"/>
      <c r="C7" s="37"/>
      <c r="D7" s="38"/>
      <c r="E7" s="54"/>
      <c r="F7" s="37"/>
      <c r="G7" s="31"/>
    </row>
    <row r="8" spans="1:8">
      <c r="A8" s="49"/>
      <c r="B8" s="37"/>
      <c r="C8" s="37"/>
      <c r="D8" s="38"/>
      <c r="E8" s="54"/>
      <c r="F8" s="37"/>
      <c r="G8" s="31"/>
    </row>
    <row r="9" spans="1:8">
      <c r="A9" s="49"/>
      <c r="B9" s="37"/>
      <c r="C9" s="37"/>
      <c r="D9" s="38"/>
      <c r="E9" s="54"/>
      <c r="F9" s="37"/>
      <c r="G9" s="31"/>
    </row>
    <row r="10" spans="1:8">
      <c r="A10" s="59"/>
      <c r="B10" s="61"/>
      <c r="C10" s="61"/>
      <c r="D10" s="61"/>
      <c r="E10" s="61"/>
      <c r="F10" s="49"/>
      <c r="G10" s="31"/>
      <c r="H10" s="2"/>
    </row>
    <row r="11" spans="1:8">
      <c r="A11" s="59"/>
      <c r="B11" s="49"/>
      <c r="C11" s="49"/>
      <c r="D11" s="49"/>
      <c r="E11" s="49"/>
      <c r="F11" s="49"/>
      <c r="G11" s="31"/>
    </row>
    <row r="12" spans="1:8">
      <c r="A12" s="62"/>
      <c r="B12" s="62"/>
      <c r="C12" s="62"/>
      <c r="D12" s="62"/>
      <c r="E12" s="62"/>
      <c r="F12" s="62"/>
      <c r="G12" s="31"/>
    </row>
    <row r="13" spans="1:8">
      <c r="A13" s="59"/>
      <c r="B13" s="49"/>
      <c r="C13" s="49"/>
      <c r="D13" s="49"/>
      <c r="E13" s="49"/>
      <c r="F13" s="49"/>
      <c r="G13" s="31"/>
    </row>
    <row r="14" spans="1:8">
      <c r="A14" s="49"/>
      <c r="B14" s="49"/>
      <c r="C14" s="49"/>
      <c r="D14" s="38"/>
      <c r="E14" s="49"/>
      <c r="F14" s="49"/>
      <c r="G14" s="31"/>
    </row>
    <row r="15" spans="1:8">
      <c r="A15" s="48"/>
      <c r="B15" s="65"/>
      <c r="C15" s="65"/>
      <c r="D15" s="63"/>
      <c r="E15" s="63"/>
      <c r="F15" s="48"/>
      <c r="G15" s="31"/>
    </row>
    <row r="16" spans="1:8">
      <c r="A16" s="45"/>
      <c r="B16" s="46"/>
      <c r="C16" s="46"/>
      <c r="D16" s="46"/>
      <c r="E16" s="46"/>
      <c r="F16" s="45"/>
      <c r="G16" s="31" t="s">
        <v>9</v>
      </c>
    </row>
    <row r="17" spans="1:7">
      <c r="A17" s="47"/>
      <c r="B17" s="48"/>
      <c r="C17" s="48"/>
      <c r="D17" s="48"/>
      <c r="E17" s="48"/>
      <c r="F17" s="45"/>
      <c r="G17" s="31" t="s">
        <v>9</v>
      </c>
    </row>
    <row r="18" spans="1:7">
      <c r="A18" s="25"/>
      <c r="B18" s="25"/>
      <c r="C18" s="25"/>
      <c r="D18" s="25"/>
      <c r="E18" s="25"/>
      <c r="F18" s="25"/>
    </row>
    <row r="19" spans="1:7">
      <c r="A19" s="26"/>
      <c r="B19" s="28"/>
      <c r="C19" s="25"/>
      <c r="D19" s="25"/>
      <c r="E19" s="25"/>
      <c r="F19" s="25"/>
    </row>
    <row r="20" spans="1:7">
      <c r="A20" s="25"/>
      <c r="B20" s="25"/>
      <c r="C20" s="25"/>
      <c r="D20" s="25"/>
      <c r="E20" s="25"/>
      <c r="F20" s="25"/>
    </row>
    <row r="21" spans="1:7">
      <c r="A21" s="26"/>
      <c r="B21" s="29"/>
      <c r="C21" s="25"/>
      <c r="D21" s="25"/>
      <c r="E21" s="25"/>
      <c r="F21" s="29"/>
    </row>
    <row r="22" spans="1:7">
      <c r="A22" s="25"/>
      <c r="B22" s="27"/>
      <c r="C22" s="30"/>
      <c r="D22" s="30"/>
      <c r="E22" s="30"/>
      <c r="F22" s="27"/>
    </row>
    <row r="23" spans="1:7">
      <c r="A23" s="25"/>
      <c r="B23" s="27"/>
      <c r="C23" s="30"/>
      <c r="D23" s="30"/>
      <c r="E23" s="30"/>
      <c r="F23" s="27"/>
    </row>
    <row r="24" spans="1:7">
      <c r="A24" s="25"/>
      <c r="B24" s="27"/>
      <c r="C24" s="30"/>
      <c r="D24" s="30"/>
      <c r="E24" s="30"/>
      <c r="F24" s="27"/>
    </row>
  </sheetData>
  <mergeCells count="2">
    <mergeCell ref="B5:C5"/>
    <mergeCell ref="B15:C15"/>
  </mergeCells>
  <phoneticPr fontId="0" type="noConversion"/>
  <printOptions headings="1" gridLines="1" gridLinesSet="0"/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952DD-0C3C-0442-A540-B949B5AEBC2F}">
  <sheetPr>
    <tabColor theme="9"/>
  </sheetPr>
  <dimension ref="A1:E17"/>
  <sheetViews>
    <sheetView showGridLines="0" workbookViewId="0">
      <selection activeCell="A18" sqref="A18"/>
    </sheetView>
  </sheetViews>
  <sheetFormatPr baseColWidth="10" defaultRowHeight="14"/>
  <cols>
    <col min="1" max="1" width="2.28515625" customWidth="1"/>
    <col min="2" max="2" width="6" bestFit="1" customWidth="1"/>
    <col min="3" max="3" width="12.5703125" bestFit="1" customWidth="1"/>
    <col min="4" max="4" width="11" bestFit="1" customWidth="1"/>
    <col min="5" max="5" width="7.7109375" bestFit="1" customWidth="1"/>
  </cols>
  <sheetData>
    <row r="1" spans="1:5">
      <c r="A1" s="3" t="s">
        <v>37</v>
      </c>
    </row>
    <row r="2" spans="1:5">
      <c r="A2" s="3" t="s">
        <v>66</v>
      </c>
    </row>
    <row r="3" spans="1:5">
      <c r="A3" s="3" t="s">
        <v>67</v>
      </c>
    </row>
    <row r="6" spans="1:5" ht="15" thickBot="1">
      <c r="A6" t="s">
        <v>17</v>
      </c>
    </row>
    <row r="7" spans="1:5">
      <c r="B7" s="9"/>
      <c r="C7" s="9"/>
      <c r="D7" s="9" t="s">
        <v>38</v>
      </c>
      <c r="E7" s="9" t="s">
        <v>40</v>
      </c>
    </row>
    <row r="8" spans="1:5" ht="15" thickBot="1">
      <c r="B8" s="10" t="s">
        <v>35</v>
      </c>
      <c r="C8" s="10" t="s">
        <v>14</v>
      </c>
      <c r="D8" s="10" t="s">
        <v>39</v>
      </c>
      <c r="E8" s="10" t="s">
        <v>86</v>
      </c>
    </row>
    <row r="9" spans="1:5">
      <c r="B9" s="6" t="s">
        <v>76</v>
      </c>
      <c r="C9" s="6" t="s">
        <v>77</v>
      </c>
      <c r="D9" s="6">
        <v>250.00000100000003</v>
      </c>
      <c r="E9" s="6">
        <v>0</v>
      </c>
    </row>
    <row r="10" spans="1:5" ht="15" thickBot="1">
      <c r="B10" s="4" t="s">
        <v>78</v>
      </c>
      <c r="C10" s="4" t="s">
        <v>79</v>
      </c>
      <c r="D10" s="4">
        <v>99.999998999999988</v>
      </c>
      <c r="E10" s="4">
        <v>0</v>
      </c>
    </row>
    <row r="12" spans="1:5" ht="15" thickBot="1">
      <c r="A12" t="s">
        <v>0</v>
      </c>
    </row>
    <row r="13" spans="1:5">
      <c r="B13" s="9"/>
      <c r="C13" s="9"/>
      <c r="D13" s="9" t="s">
        <v>38</v>
      </c>
      <c r="E13" s="9" t="s">
        <v>87</v>
      </c>
    </row>
    <row r="14" spans="1:5" ht="15" thickBot="1">
      <c r="B14" s="10" t="s">
        <v>35</v>
      </c>
      <c r="C14" s="10" t="s">
        <v>14</v>
      </c>
      <c r="D14" s="10" t="s">
        <v>39</v>
      </c>
      <c r="E14" s="10" t="s">
        <v>88</v>
      </c>
    </row>
    <row r="15" spans="1:5">
      <c r="B15" s="6" t="s">
        <v>80</v>
      </c>
      <c r="C15" s="6" t="s">
        <v>64</v>
      </c>
      <c r="D15" s="6">
        <v>600.000001</v>
      </c>
      <c r="E15" s="6">
        <v>-1</v>
      </c>
    </row>
    <row r="16" spans="1:5">
      <c r="B16" s="6" t="s">
        <v>82</v>
      </c>
      <c r="C16" s="6" t="s">
        <v>61</v>
      </c>
      <c r="D16" s="6">
        <v>350</v>
      </c>
      <c r="E16" s="6">
        <v>4</v>
      </c>
    </row>
    <row r="17" spans="2:5" ht="15" thickBot="1">
      <c r="B17" s="4" t="s">
        <v>84</v>
      </c>
      <c r="C17" s="4" t="s">
        <v>63</v>
      </c>
      <c r="D17" s="4">
        <v>250.00000100000003</v>
      </c>
      <c r="E17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DFBC1-1083-6643-9F82-183CE8B5F42F}">
  <sheetPr>
    <tabColor theme="9"/>
  </sheetPr>
  <dimension ref="A1:J14"/>
  <sheetViews>
    <sheetView showGridLines="0" workbookViewId="0">
      <selection activeCell="A18" sqref="A18"/>
    </sheetView>
  </sheetViews>
  <sheetFormatPr baseColWidth="10" defaultRowHeight="14"/>
  <cols>
    <col min="1" max="1" width="2.28515625" customWidth="1"/>
    <col min="2" max="2" width="6" bestFit="1" customWidth="1"/>
    <col min="3" max="3" width="13.42578125" bestFit="1" customWidth="1"/>
    <col min="4" max="4" width="11" bestFit="1" customWidth="1"/>
    <col min="5" max="5" width="2.28515625" customWidth="1"/>
    <col min="6" max="6" width="5.28515625" bestFit="1" customWidth="1"/>
    <col min="7" max="7" width="8" bestFit="1" customWidth="1"/>
    <col min="8" max="8" width="2.28515625" customWidth="1"/>
    <col min="9" max="9" width="6" bestFit="1" customWidth="1"/>
    <col min="10" max="10" width="8" bestFit="1" customWidth="1"/>
  </cols>
  <sheetData>
    <row r="1" spans="1:10">
      <c r="A1" s="3" t="s">
        <v>51</v>
      </c>
    </row>
    <row r="2" spans="1:10">
      <c r="A2" s="3" t="s">
        <v>66</v>
      </c>
    </row>
    <row r="3" spans="1:10">
      <c r="A3" s="3" t="s">
        <v>67</v>
      </c>
    </row>
    <row r="5" spans="1:10" ht="15" thickBot="1"/>
    <row r="6" spans="1:10">
      <c r="B6" s="9"/>
      <c r="C6" s="9" t="s">
        <v>42</v>
      </c>
      <c r="D6" s="9"/>
    </row>
    <row r="7" spans="1:10" ht="15" thickBot="1">
      <c r="B7" s="10" t="s">
        <v>35</v>
      </c>
      <c r="C7" s="10" t="s">
        <v>14</v>
      </c>
      <c r="D7" s="10" t="s">
        <v>39</v>
      </c>
    </row>
    <row r="8" spans="1:10" ht="15" thickBot="1">
      <c r="B8" s="4" t="s">
        <v>75</v>
      </c>
      <c r="C8" s="4" t="s">
        <v>60</v>
      </c>
      <c r="D8" s="7">
        <v>799.999999</v>
      </c>
    </row>
    <row r="10" spans="1:10" ht="15" thickBot="1"/>
    <row r="11" spans="1:10">
      <c r="B11" s="9"/>
      <c r="C11" s="9" t="s">
        <v>52</v>
      </c>
      <c r="D11" s="9"/>
      <c r="F11" s="9" t="s">
        <v>53</v>
      </c>
      <c r="G11" s="9" t="s">
        <v>42</v>
      </c>
      <c r="I11" s="9" t="s">
        <v>56</v>
      </c>
      <c r="J11" s="9" t="s">
        <v>42</v>
      </c>
    </row>
    <row r="12" spans="1:10" ht="15" thickBot="1">
      <c r="B12" s="10" t="s">
        <v>35</v>
      </c>
      <c r="C12" s="10" t="s">
        <v>14</v>
      </c>
      <c r="D12" s="10" t="s">
        <v>39</v>
      </c>
      <c r="F12" s="10" t="s">
        <v>54</v>
      </c>
      <c r="G12" s="10" t="s">
        <v>55</v>
      </c>
      <c r="I12" s="10" t="s">
        <v>54</v>
      </c>
      <c r="J12" s="10" t="s">
        <v>55</v>
      </c>
    </row>
    <row r="13" spans="1:10">
      <c r="B13" s="6" t="s">
        <v>76</v>
      </c>
      <c r="C13" s="6" t="s">
        <v>77</v>
      </c>
      <c r="D13" s="8">
        <v>250.00000100000003</v>
      </c>
      <c r="F13" s="8">
        <v>0</v>
      </c>
      <c r="G13" s="8">
        <v>85</v>
      </c>
      <c r="I13" s="8">
        <v>250</v>
      </c>
      <c r="J13" s="8">
        <v>18835</v>
      </c>
    </row>
    <row r="14" spans="1:10" ht="15" thickBot="1">
      <c r="B14" s="4" t="s">
        <v>78</v>
      </c>
      <c r="C14" s="4" t="s">
        <v>79</v>
      </c>
      <c r="D14" s="7">
        <v>99.999998999999988</v>
      </c>
      <c r="F14" s="7">
        <v>0</v>
      </c>
      <c r="G14" s="7">
        <v>110</v>
      </c>
      <c r="I14" s="7">
        <v>398.5</v>
      </c>
      <c r="J14" s="7">
        <v>20035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60C19-9E77-3340-BE7A-048E10444FAB}">
  <sheetPr>
    <tabColor theme="6"/>
  </sheetPr>
  <dimension ref="H13:N24"/>
  <sheetViews>
    <sheetView zoomScale="150" zoomScaleNormal="150" workbookViewId="0">
      <selection activeCell="K15" sqref="K15:M15"/>
    </sheetView>
  </sheetViews>
  <sheetFormatPr baseColWidth="10" defaultRowHeight="14"/>
  <cols>
    <col min="12" max="12" width="3.7109375" customWidth="1"/>
    <col min="13" max="13" width="7.28515625" customWidth="1"/>
  </cols>
  <sheetData>
    <row r="13" spans="8:14" ht="16">
      <c r="H13" s="32"/>
      <c r="I13" s="50" t="s">
        <v>89</v>
      </c>
      <c r="J13" s="50" t="s">
        <v>90</v>
      </c>
      <c r="K13" s="32"/>
      <c r="L13" s="31"/>
      <c r="M13" s="31"/>
      <c r="N13" s="31"/>
    </row>
    <row r="14" spans="8:14" ht="16">
      <c r="H14" s="44" t="s">
        <v>91</v>
      </c>
      <c r="I14" s="44"/>
      <c r="J14" s="44"/>
      <c r="K14" s="44"/>
      <c r="L14" s="31"/>
      <c r="M14" s="31"/>
      <c r="N14" s="31"/>
    </row>
    <row r="15" spans="8:14" ht="16">
      <c r="H15" s="31"/>
      <c r="I15" s="31"/>
      <c r="J15" s="31"/>
      <c r="K15" s="58" t="s">
        <v>171</v>
      </c>
      <c r="L15" s="58"/>
      <c r="M15" s="58" t="s">
        <v>172</v>
      </c>
      <c r="N15" s="31"/>
    </row>
    <row r="16" spans="8:14" ht="16">
      <c r="H16" s="32" t="s">
        <v>0</v>
      </c>
      <c r="I16" s="32"/>
      <c r="J16" s="32"/>
      <c r="K16" s="50" t="s">
        <v>96</v>
      </c>
      <c r="L16" s="32"/>
      <c r="M16" s="50" t="s">
        <v>28</v>
      </c>
      <c r="N16" s="52"/>
    </row>
    <row r="17" spans="8:14" ht="16">
      <c r="H17" s="31" t="s">
        <v>92</v>
      </c>
      <c r="I17" s="31"/>
      <c r="J17" s="31"/>
      <c r="K17" s="31"/>
      <c r="L17" s="51"/>
      <c r="M17" s="31"/>
      <c r="N17" s="49"/>
    </row>
    <row r="18" spans="8:14" ht="16">
      <c r="H18" s="31" t="s">
        <v>93</v>
      </c>
      <c r="I18" s="31"/>
      <c r="J18" s="31"/>
      <c r="K18" s="31"/>
      <c r="L18" s="51"/>
      <c r="M18" s="31"/>
      <c r="N18" s="49"/>
    </row>
    <row r="19" spans="8:14" ht="16">
      <c r="H19" s="32" t="s">
        <v>1</v>
      </c>
      <c r="I19" s="32"/>
      <c r="J19" s="32"/>
      <c r="K19" s="32"/>
      <c r="L19" s="50"/>
      <c r="M19" s="32"/>
      <c r="N19" s="49"/>
    </row>
    <row r="20" spans="8:14" ht="16">
      <c r="H20" s="49"/>
      <c r="I20" s="49"/>
      <c r="J20" s="49"/>
      <c r="K20" s="49"/>
      <c r="L20" s="52"/>
      <c r="M20" s="49"/>
      <c r="N20" s="49"/>
    </row>
    <row r="21" spans="8:14" ht="16">
      <c r="H21" s="53" t="s">
        <v>42</v>
      </c>
      <c r="I21" s="32"/>
      <c r="J21" s="32"/>
      <c r="K21" s="36" t="s">
        <v>95</v>
      </c>
      <c r="L21" s="31"/>
      <c r="M21" s="31"/>
      <c r="N21" s="31"/>
    </row>
    <row r="22" spans="8:14" ht="16">
      <c r="H22" s="32" t="s">
        <v>41</v>
      </c>
      <c r="I22" s="32"/>
      <c r="J22" s="32"/>
      <c r="K22" s="32"/>
      <c r="L22" s="31"/>
      <c r="M22" s="31"/>
      <c r="N22" s="31"/>
    </row>
    <row r="23" spans="8:14" ht="16">
      <c r="H23" s="31"/>
      <c r="I23" s="31"/>
      <c r="J23" s="31"/>
      <c r="K23" s="31"/>
      <c r="L23" s="31"/>
      <c r="M23" s="31"/>
      <c r="N23" s="31"/>
    </row>
    <row r="24" spans="8:14" ht="16">
      <c r="H24" s="31"/>
      <c r="I24" s="31"/>
      <c r="J24" s="31"/>
      <c r="K24" s="31"/>
      <c r="L24" s="31"/>
      <c r="M24" s="31"/>
      <c r="N24" s="3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EE1BE-980B-6D42-A359-F48F5BB9DF2D}">
  <sheetPr>
    <tabColor theme="6"/>
  </sheetPr>
  <dimension ref="H13:N24"/>
  <sheetViews>
    <sheetView zoomScale="150" zoomScaleNormal="150" workbookViewId="0">
      <selection activeCell="H14" sqref="H14"/>
    </sheetView>
  </sheetViews>
  <sheetFormatPr baseColWidth="10" defaultRowHeight="14"/>
  <cols>
    <col min="12" max="12" width="3.7109375" customWidth="1"/>
    <col min="13" max="13" width="7.28515625" customWidth="1"/>
  </cols>
  <sheetData>
    <row r="13" spans="8:14" ht="16">
      <c r="H13" s="32"/>
      <c r="I13" s="50" t="s">
        <v>89</v>
      </c>
      <c r="J13" s="50" t="s">
        <v>90</v>
      </c>
      <c r="K13" s="32"/>
      <c r="L13" s="31"/>
      <c r="M13" s="31"/>
      <c r="N13" s="31"/>
    </row>
    <row r="14" spans="8:14" ht="16">
      <c r="H14" s="35" t="s">
        <v>173</v>
      </c>
      <c r="I14" s="44">
        <v>15</v>
      </c>
      <c r="J14" s="44">
        <v>15</v>
      </c>
      <c r="K14" s="44"/>
      <c r="L14" s="31"/>
      <c r="M14" s="31"/>
      <c r="N14" s="31"/>
    </row>
    <row r="15" spans="8:14" ht="16">
      <c r="H15" s="31"/>
      <c r="I15" s="31"/>
      <c r="J15" s="31"/>
      <c r="K15" s="58" t="s">
        <v>171</v>
      </c>
      <c r="L15" s="58"/>
      <c r="M15" s="58" t="s">
        <v>172</v>
      </c>
      <c r="N15" s="31"/>
    </row>
    <row r="16" spans="8:14" ht="16">
      <c r="H16" s="32" t="s">
        <v>0</v>
      </c>
      <c r="I16" s="32"/>
      <c r="J16" s="32"/>
      <c r="K16" s="50" t="s">
        <v>96</v>
      </c>
      <c r="L16" s="32"/>
      <c r="M16" s="50" t="s">
        <v>28</v>
      </c>
      <c r="N16" s="52"/>
    </row>
    <row r="17" spans="8:14" ht="16">
      <c r="H17" s="31" t="s">
        <v>92</v>
      </c>
      <c r="I17" s="31">
        <v>0.1</v>
      </c>
      <c r="J17" s="31">
        <v>0.3</v>
      </c>
      <c r="K17" s="31">
        <f>SUMPRODUCT($I$14:$J$14,I17:J17)</f>
        <v>6</v>
      </c>
      <c r="L17" s="51" t="s">
        <v>62</v>
      </c>
      <c r="M17" s="31">
        <v>6</v>
      </c>
      <c r="N17" s="49"/>
    </row>
    <row r="18" spans="8:14" ht="16">
      <c r="H18" s="31" t="s">
        <v>93</v>
      </c>
      <c r="I18" s="31">
        <v>0.06</v>
      </c>
      <c r="J18" s="31">
        <v>0.12</v>
      </c>
      <c r="K18" s="31">
        <f t="shared" ref="K18:K22" si="0">SUMPRODUCT($I$14:$J$14,I18:J18)</f>
        <v>2.6999999999999997</v>
      </c>
      <c r="L18" s="51" t="s">
        <v>65</v>
      </c>
      <c r="M18" s="31">
        <v>3</v>
      </c>
      <c r="N18" s="49"/>
    </row>
    <row r="19" spans="8:14" ht="16">
      <c r="H19" s="32" t="s">
        <v>1</v>
      </c>
      <c r="I19" s="32">
        <v>1</v>
      </c>
      <c r="J19" s="32">
        <v>1</v>
      </c>
      <c r="K19" s="32">
        <f t="shared" si="0"/>
        <v>30</v>
      </c>
      <c r="L19" s="50" t="s">
        <v>94</v>
      </c>
      <c r="M19" s="32">
        <v>30</v>
      </c>
      <c r="N19" s="49"/>
    </row>
    <row r="20" spans="8:14" ht="16">
      <c r="H20" s="49"/>
      <c r="I20" s="49"/>
      <c r="J20" s="49"/>
      <c r="K20" s="49"/>
      <c r="L20" s="52"/>
      <c r="M20" s="49"/>
      <c r="N20" s="49"/>
    </row>
    <row r="21" spans="8:14" ht="16">
      <c r="H21" s="53" t="s">
        <v>42</v>
      </c>
      <c r="I21" s="32"/>
      <c r="J21" s="32"/>
      <c r="K21" s="36" t="s">
        <v>95</v>
      </c>
      <c r="L21" s="31"/>
      <c r="M21" s="31"/>
      <c r="N21" s="31"/>
    </row>
    <row r="22" spans="8:14" ht="16">
      <c r="H22" s="32" t="s">
        <v>41</v>
      </c>
      <c r="I22" s="32">
        <v>7.5</v>
      </c>
      <c r="J22" s="32">
        <v>9</v>
      </c>
      <c r="K22" s="32">
        <f t="shared" si="0"/>
        <v>247.5</v>
      </c>
      <c r="L22" s="31"/>
      <c r="M22" s="31"/>
      <c r="N22" s="31"/>
    </row>
    <row r="23" spans="8:14" ht="16">
      <c r="H23" s="31"/>
      <c r="I23" s="31"/>
      <c r="J23" s="31"/>
      <c r="K23" s="31"/>
      <c r="L23" s="31"/>
      <c r="M23" s="31"/>
      <c r="N23" s="31"/>
    </row>
    <row r="24" spans="8:14" ht="16">
      <c r="H24" s="31"/>
      <c r="I24" s="31"/>
      <c r="J24" s="31"/>
      <c r="K24" s="31"/>
      <c r="L24" s="31"/>
      <c r="M24" s="31"/>
      <c r="N24" s="3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AA709-4DF6-2B48-99BE-ED803AC98D97}">
  <sheetPr>
    <tabColor theme="6"/>
  </sheetPr>
  <dimension ref="A1:G29"/>
  <sheetViews>
    <sheetView showGridLines="0" topLeftCell="A9" zoomScale="150" zoomScaleNormal="150" workbookViewId="0">
      <selection activeCell="J26" sqref="J26"/>
    </sheetView>
  </sheetViews>
  <sheetFormatPr baseColWidth="10" defaultRowHeight="14"/>
  <cols>
    <col min="1" max="1" width="2.28515625" customWidth="1"/>
    <col min="2" max="2" width="6" bestFit="1" customWidth="1"/>
    <col min="3" max="3" width="15.140625" bestFit="1" customWidth="1"/>
    <col min="4" max="4" width="11" bestFit="1" customWidth="1"/>
    <col min="5" max="5" width="13.140625" bestFit="1" customWidth="1"/>
    <col min="6" max="6" width="8.7109375" bestFit="1" customWidth="1"/>
    <col min="7" max="7" width="4.85546875" bestFit="1" customWidth="1"/>
  </cols>
  <sheetData>
    <row r="1" spans="1:5">
      <c r="A1" s="3" t="s">
        <v>29</v>
      </c>
    </row>
    <row r="2" spans="1:5">
      <c r="A2" s="3" t="s">
        <v>97</v>
      </c>
    </row>
    <row r="3" spans="1:5">
      <c r="A3" s="3" t="s">
        <v>114</v>
      </c>
    </row>
    <row r="4" spans="1:5">
      <c r="A4" s="3" t="s">
        <v>30</v>
      </c>
    </row>
    <row r="5" spans="1:5">
      <c r="A5" s="3" t="s">
        <v>11</v>
      </c>
    </row>
    <row r="6" spans="1:5">
      <c r="A6" s="3"/>
      <c r="B6" t="s">
        <v>31</v>
      </c>
    </row>
    <row r="7" spans="1:5">
      <c r="A7" s="3"/>
      <c r="B7" t="s">
        <v>115</v>
      </c>
    </row>
    <row r="8" spans="1:5">
      <c r="A8" s="3"/>
      <c r="B8" t="s">
        <v>116</v>
      </c>
    </row>
    <row r="9" spans="1:5">
      <c r="A9" s="3" t="s">
        <v>12</v>
      </c>
    </row>
    <row r="10" spans="1:5">
      <c r="B10" t="s">
        <v>110</v>
      </c>
    </row>
    <row r="11" spans="1:5">
      <c r="B11" t="s">
        <v>73</v>
      </c>
    </row>
    <row r="14" spans="1:5" ht="15" thickBot="1">
      <c r="A14" t="s">
        <v>74</v>
      </c>
    </row>
    <row r="15" spans="1:5" ht="15" thickBot="1">
      <c r="B15" s="5" t="s">
        <v>35</v>
      </c>
      <c r="C15" s="5" t="s">
        <v>14</v>
      </c>
      <c r="D15" s="5" t="s">
        <v>15</v>
      </c>
      <c r="E15" s="5" t="s">
        <v>16</v>
      </c>
    </row>
    <row r="16" spans="1:5" ht="15" thickBot="1">
      <c r="B16" s="4" t="s">
        <v>108</v>
      </c>
      <c r="C16" s="4" t="s">
        <v>109</v>
      </c>
      <c r="D16" s="7">
        <v>247.49999999999997</v>
      </c>
      <c r="E16" s="7">
        <v>247.5</v>
      </c>
    </row>
    <row r="19" spans="1:7" ht="15" thickBot="1">
      <c r="A19" t="s">
        <v>17</v>
      </c>
    </row>
    <row r="20" spans="1:7" ht="15" thickBot="1">
      <c r="B20" s="5" t="s">
        <v>35</v>
      </c>
      <c r="C20" s="5" t="s">
        <v>14</v>
      </c>
      <c r="D20" s="5" t="s">
        <v>15</v>
      </c>
      <c r="E20" s="5" t="s">
        <v>16</v>
      </c>
      <c r="F20" s="5" t="s">
        <v>18</v>
      </c>
    </row>
    <row r="21" spans="1:7">
      <c r="B21" s="6" t="s">
        <v>98</v>
      </c>
      <c r="C21" s="6" t="s">
        <v>99</v>
      </c>
      <c r="D21" s="8">
        <v>14.999999999999996</v>
      </c>
      <c r="E21" s="8">
        <v>15</v>
      </c>
      <c r="F21" s="6" t="s">
        <v>22</v>
      </c>
    </row>
    <row r="22" spans="1:7" ht="15" thickBot="1">
      <c r="B22" s="4" t="s">
        <v>100</v>
      </c>
      <c r="C22" s="4" t="s">
        <v>101</v>
      </c>
      <c r="D22" s="7">
        <v>15</v>
      </c>
      <c r="E22" s="7">
        <v>15</v>
      </c>
      <c r="F22" s="4" t="s">
        <v>22</v>
      </c>
    </row>
    <row r="25" spans="1:7" ht="15" thickBot="1">
      <c r="A25" t="s">
        <v>0</v>
      </c>
    </row>
    <row r="26" spans="1:7" ht="15" thickBot="1">
      <c r="B26" s="5" t="s">
        <v>35</v>
      </c>
      <c r="C26" s="5" t="s">
        <v>14</v>
      </c>
      <c r="D26" s="5" t="s">
        <v>19</v>
      </c>
      <c r="E26" s="5" t="s">
        <v>36</v>
      </c>
      <c r="F26" s="5" t="s">
        <v>20</v>
      </c>
      <c r="G26" s="5" t="s">
        <v>21</v>
      </c>
    </row>
    <row r="27" spans="1:7">
      <c r="B27" s="6" t="s">
        <v>102</v>
      </c>
      <c r="C27" s="6" t="s">
        <v>103</v>
      </c>
      <c r="D27" s="8">
        <v>6</v>
      </c>
      <c r="E27" s="6" t="s">
        <v>111</v>
      </c>
      <c r="F27" s="6" t="s">
        <v>23</v>
      </c>
      <c r="G27" s="8">
        <v>0</v>
      </c>
    </row>
    <row r="28" spans="1:7">
      <c r="B28" s="6" t="s">
        <v>104</v>
      </c>
      <c r="C28" s="6" t="s">
        <v>105</v>
      </c>
      <c r="D28" s="8">
        <v>2.6999999999999997</v>
      </c>
      <c r="E28" s="6" t="s">
        <v>112</v>
      </c>
      <c r="F28" s="6" t="s">
        <v>24</v>
      </c>
      <c r="G28" s="6">
        <v>0.30000000000000027</v>
      </c>
    </row>
    <row r="29" spans="1:7" ht="15" thickBot="1">
      <c r="B29" s="4" t="s">
        <v>106</v>
      </c>
      <c r="C29" s="4" t="s">
        <v>107</v>
      </c>
      <c r="D29" s="7">
        <v>30</v>
      </c>
      <c r="E29" s="4" t="s">
        <v>113</v>
      </c>
      <c r="F29" s="4" t="s">
        <v>23</v>
      </c>
      <c r="G29" s="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73B42-9F8F-2545-B713-B7B80FBE6E26}">
  <sheetPr>
    <tabColor theme="6"/>
  </sheetPr>
  <dimension ref="A1:H17"/>
  <sheetViews>
    <sheetView showGridLines="0" zoomScale="150" zoomScaleNormal="150" workbookViewId="0">
      <selection activeCell="J26" sqref="J26"/>
    </sheetView>
  </sheetViews>
  <sheetFormatPr baseColWidth="10" defaultRowHeight="14"/>
  <cols>
    <col min="1" max="1" width="2.28515625" customWidth="1"/>
    <col min="2" max="2" width="6" bestFit="1" customWidth="1"/>
    <col min="3" max="3" width="15.140625" bestFit="1" customWidth="1"/>
    <col min="4" max="4" width="5" bestFit="1" customWidth="1"/>
    <col min="5" max="5" width="7" bestFit="1" customWidth="1"/>
    <col min="6" max="6" width="9" bestFit="1" customWidth="1"/>
    <col min="7" max="8" width="7.85546875" bestFit="1" customWidth="1"/>
  </cols>
  <sheetData>
    <row r="1" spans="1:8">
      <c r="A1" s="3" t="s">
        <v>37</v>
      </c>
    </row>
    <row r="2" spans="1:8">
      <c r="A2" s="3" t="s">
        <v>97</v>
      </c>
    </row>
    <row r="3" spans="1:8">
      <c r="A3" s="3" t="s">
        <v>117</v>
      </c>
    </row>
    <row r="6" spans="1:8" ht="15" thickBot="1">
      <c r="A6" t="s">
        <v>17</v>
      </c>
    </row>
    <row r="7" spans="1:8">
      <c r="B7" s="9"/>
      <c r="C7" s="9"/>
      <c r="D7" s="9" t="s">
        <v>38</v>
      </c>
      <c r="E7" s="9" t="s">
        <v>40</v>
      </c>
      <c r="F7" s="9" t="s">
        <v>42</v>
      </c>
      <c r="G7" s="9" t="s">
        <v>44</v>
      </c>
      <c r="H7" s="9" t="s">
        <v>44</v>
      </c>
    </row>
    <row r="8" spans="1:8" ht="15" thickBot="1">
      <c r="B8" s="10" t="s">
        <v>35</v>
      </c>
      <c r="C8" s="10" t="s">
        <v>14</v>
      </c>
      <c r="D8" s="10" t="s">
        <v>39</v>
      </c>
      <c r="E8" s="10" t="s">
        <v>41</v>
      </c>
      <c r="F8" s="10" t="s">
        <v>43</v>
      </c>
      <c r="G8" s="10" t="s">
        <v>45</v>
      </c>
      <c r="H8" s="10" t="s">
        <v>46</v>
      </c>
    </row>
    <row r="9" spans="1:8">
      <c r="B9" s="6" t="s">
        <v>98</v>
      </c>
      <c r="C9" s="6" t="s">
        <v>99</v>
      </c>
      <c r="D9" s="6">
        <v>15</v>
      </c>
      <c r="E9" s="6">
        <v>0</v>
      </c>
      <c r="F9" s="6">
        <v>7.5</v>
      </c>
      <c r="G9" s="6">
        <v>1.4999999999999998</v>
      </c>
      <c r="H9" s="6">
        <v>1E+30</v>
      </c>
    </row>
    <row r="10" spans="1:8" ht="15" thickBot="1">
      <c r="B10" s="4" t="s">
        <v>100</v>
      </c>
      <c r="C10" s="4" t="s">
        <v>101</v>
      </c>
      <c r="D10" s="4">
        <v>15</v>
      </c>
      <c r="E10" s="4">
        <v>0</v>
      </c>
      <c r="F10" s="4">
        <v>9</v>
      </c>
      <c r="G10" s="4">
        <v>1E+30</v>
      </c>
      <c r="H10" s="4">
        <v>1.4999999999999998</v>
      </c>
    </row>
    <row r="12" spans="1:8" ht="15" thickBot="1">
      <c r="A12" t="s">
        <v>0</v>
      </c>
    </row>
    <row r="13" spans="1:8">
      <c r="B13" s="9"/>
      <c r="C13" s="9"/>
      <c r="D13" s="9" t="s">
        <v>38</v>
      </c>
      <c r="E13" s="9" t="s">
        <v>47</v>
      </c>
      <c r="F13" s="9" t="s">
        <v>49</v>
      </c>
      <c r="G13" s="9" t="s">
        <v>44</v>
      </c>
      <c r="H13" s="9" t="s">
        <v>44</v>
      </c>
    </row>
    <row r="14" spans="1:8" ht="15" thickBot="1">
      <c r="B14" s="10" t="s">
        <v>35</v>
      </c>
      <c r="C14" s="10" t="s">
        <v>14</v>
      </c>
      <c r="D14" s="10" t="s">
        <v>39</v>
      </c>
      <c r="E14" s="10" t="s">
        <v>48</v>
      </c>
      <c r="F14" s="10" t="s">
        <v>50</v>
      </c>
      <c r="G14" s="10" t="s">
        <v>45</v>
      </c>
      <c r="H14" s="10" t="s">
        <v>46</v>
      </c>
    </row>
    <row r="15" spans="1:8">
      <c r="B15" s="6" t="s">
        <v>102</v>
      </c>
      <c r="C15" s="6" t="s">
        <v>103</v>
      </c>
      <c r="D15" s="6">
        <v>6</v>
      </c>
      <c r="E15" s="6">
        <v>7.4999999999999973</v>
      </c>
      <c r="F15" s="6">
        <v>6</v>
      </c>
      <c r="G15" s="6">
        <v>1</v>
      </c>
      <c r="H15" s="6">
        <v>3.0000000000000004</v>
      </c>
    </row>
    <row r="16" spans="1:8">
      <c r="B16" s="6" t="s">
        <v>104</v>
      </c>
      <c r="C16" s="6" t="s">
        <v>105</v>
      </c>
      <c r="D16" s="6">
        <v>2.6999999999999997</v>
      </c>
      <c r="E16" s="6">
        <v>0</v>
      </c>
      <c r="F16" s="6">
        <v>3</v>
      </c>
      <c r="G16" s="6">
        <v>1E+30</v>
      </c>
      <c r="H16" s="6">
        <v>0.3</v>
      </c>
    </row>
    <row r="17" spans="2:8" ht="15" thickBot="1">
      <c r="B17" s="4" t="s">
        <v>106</v>
      </c>
      <c r="C17" s="4" t="s">
        <v>107</v>
      </c>
      <c r="D17" s="4">
        <v>30</v>
      </c>
      <c r="E17" s="4">
        <v>6.75</v>
      </c>
      <c r="F17" s="4">
        <v>30</v>
      </c>
      <c r="G17" s="4">
        <v>9.9999999999999982</v>
      </c>
      <c r="H17" s="4">
        <v>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C2789-DC4C-2346-9ECF-F1026859E8EA}">
  <sheetPr>
    <tabColor theme="6"/>
  </sheetPr>
  <dimension ref="A1:J14"/>
  <sheetViews>
    <sheetView showGridLines="0" zoomScale="150" zoomScaleNormal="150" workbookViewId="0">
      <selection activeCell="J26" sqref="J26"/>
    </sheetView>
  </sheetViews>
  <sheetFormatPr baseColWidth="10" defaultRowHeight="14"/>
  <cols>
    <col min="1" max="1" width="2.28515625" customWidth="1"/>
    <col min="2" max="2" width="6" bestFit="1" customWidth="1"/>
    <col min="3" max="3" width="15.140625" bestFit="1" customWidth="1"/>
    <col min="4" max="4" width="6" bestFit="1" customWidth="1"/>
    <col min="5" max="5" width="2.28515625" customWidth="1"/>
    <col min="6" max="6" width="5.28515625" bestFit="1" customWidth="1"/>
    <col min="7" max="7" width="8" bestFit="1" customWidth="1"/>
    <col min="8" max="8" width="2.28515625" customWidth="1"/>
    <col min="9" max="9" width="6" bestFit="1" customWidth="1"/>
    <col min="10" max="10" width="8" bestFit="1" customWidth="1"/>
  </cols>
  <sheetData>
    <row r="1" spans="1:10">
      <c r="A1" s="3" t="s">
        <v>51</v>
      </c>
    </row>
    <row r="2" spans="1:10">
      <c r="A2" s="3" t="s">
        <v>97</v>
      </c>
    </row>
    <row r="3" spans="1:10">
      <c r="A3" s="3" t="s">
        <v>117</v>
      </c>
    </row>
    <row r="5" spans="1:10" ht="15" thickBot="1"/>
    <row r="6" spans="1:10">
      <c r="B6" s="9"/>
      <c r="C6" s="9" t="s">
        <v>42</v>
      </c>
      <c r="D6" s="9"/>
    </row>
    <row r="7" spans="1:10" ht="15" thickBot="1">
      <c r="B7" s="10" t="s">
        <v>35</v>
      </c>
      <c r="C7" s="10" t="s">
        <v>14</v>
      </c>
      <c r="D7" s="10" t="s">
        <v>39</v>
      </c>
    </row>
    <row r="8" spans="1:10" ht="15" thickBot="1">
      <c r="B8" s="4" t="s">
        <v>108</v>
      </c>
      <c r="C8" s="4" t="s">
        <v>109</v>
      </c>
      <c r="D8" s="7">
        <v>247.5</v>
      </c>
    </row>
    <row r="10" spans="1:10" ht="15" thickBot="1"/>
    <row r="11" spans="1:10">
      <c r="B11" s="9"/>
      <c r="C11" s="9" t="s">
        <v>52</v>
      </c>
      <c r="D11" s="9"/>
      <c r="F11" s="9" t="s">
        <v>53</v>
      </c>
      <c r="G11" s="9" t="s">
        <v>42</v>
      </c>
      <c r="I11" s="9" t="s">
        <v>56</v>
      </c>
      <c r="J11" s="9" t="s">
        <v>42</v>
      </c>
    </row>
    <row r="12" spans="1:10" ht="15" thickBot="1">
      <c r="B12" s="10" t="s">
        <v>35</v>
      </c>
      <c r="C12" s="10" t="s">
        <v>14</v>
      </c>
      <c r="D12" s="10" t="s">
        <v>39</v>
      </c>
      <c r="F12" s="10" t="s">
        <v>54</v>
      </c>
      <c r="G12" s="10" t="s">
        <v>55</v>
      </c>
      <c r="I12" s="10" t="s">
        <v>54</v>
      </c>
      <c r="J12" s="10" t="s">
        <v>55</v>
      </c>
    </row>
    <row r="13" spans="1:10">
      <c r="B13" s="6" t="s">
        <v>98</v>
      </c>
      <c r="C13" s="6" t="s">
        <v>99</v>
      </c>
      <c r="D13" s="8">
        <v>15</v>
      </c>
      <c r="F13" s="8">
        <v>0</v>
      </c>
      <c r="G13" s="8">
        <v>85</v>
      </c>
      <c r="I13" s="8">
        <v>250</v>
      </c>
      <c r="J13" s="8">
        <v>18835</v>
      </c>
    </row>
    <row r="14" spans="1:10" ht="15" thickBot="1">
      <c r="B14" s="4" t="s">
        <v>100</v>
      </c>
      <c r="C14" s="4" t="s">
        <v>101</v>
      </c>
      <c r="D14" s="7">
        <v>15</v>
      </c>
      <c r="F14" s="7">
        <v>0</v>
      </c>
      <c r="G14" s="7">
        <v>110</v>
      </c>
      <c r="I14" s="7">
        <v>398.5</v>
      </c>
      <c r="J14" s="7">
        <v>20035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FDE18-31DB-5D45-8942-66ED11A5A5D2}">
  <sheetPr>
    <tabColor theme="4"/>
  </sheetPr>
  <dimension ref="A2:L42"/>
  <sheetViews>
    <sheetView tabSelected="1" topLeftCell="A30" zoomScale="200" zoomScaleNormal="200" workbookViewId="0">
      <selection activeCell="F35" sqref="F35:F38"/>
    </sheetView>
  </sheetViews>
  <sheetFormatPr baseColWidth="10" defaultRowHeight="14"/>
  <cols>
    <col min="6" max="6" width="3.42578125" customWidth="1"/>
    <col min="7" max="7" width="6.5703125" customWidth="1"/>
  </cols>
  <sheetData>
    <row r="2" spans="1:12" ht="16">
      <c r="A2" s="31"/>
      <c r="B2" s="31"/>
      <c r="C2" s="31"/>
      <c r="D2" s="31"/>
      <c r="E2" s="31"/>
      <c r="F2" s="31"/>
      <c r="G2" s="31"/>
      <c r="H2" s="31"/>
    </row>
    <row r="3" spans="1:12" ht="16">
      <c r="H3" s="31"/>
    </row>
    <row r="4" spans="1:12" ht="16">
      <c r="H4" s="31"/>
      <c r="J4" s="16"/>
      <c r="K4" s="16"/>
      <c r="L4" s="16"/>
    </row>
    <row r="5" spans="1:12" ht="16">
      <c r="H5" s="31"/>
      <c r="J5" s="16"/>
      <c r="K5" s="16"/>
      <c r="L5" s="16"/>
    </row>
    <row r="6" spans="1:12" ht="16">
      <c r="H6" s="31"/>
    </row>
    <row r="7" spans="1:12" ht="16">
      <c r="H7" s="31"/>
    </row>
    <row r="8" spans="1:12" ht="16">
      <c r="H8" s="31"/>
    </row>
    <row r="9" spans="1:12" ht="16">
      <c r="H9" s="31"/>
    </row>
    <row r="10" spans="1:12" ht="16">
      <c r="H10" s="31"/>
    </row>
    <row r="11" spans="1:12" ht="16">
      <c r="H11" s="31"/>
    </row>
    <row r="12" spans="1:12" ht="16">
      <c r="H12" s="31"/>
    </row>
    <row r="13" spans="1:12" ht="16">
      <c r="H13" s="31"/>
    </row>
    <row r="14" spans="1:12" ht="16">
      <c r="H14" s="31"/>
    </row>
    <row r="15" spans="1:12" ht="16">
      <c r="H15" s="31"/>
    </row>
    <row r="16" spans="1:12" ht="16">
      <c r="H16" s="31"/>
    </row>
    <row r="17" spans="1:8" ht="16">
      <c r="H17" s="31"/>
    </row>
    <row r="18" spans="1:8" ht="16">
      <c r="H18" s="31"/>
    </row>
    <row r="19" spans="1:8" ht="16">
      <c r="H19" s="31"/>
    </row>
    <row r="31" spans="1:8" ht="16">
      <c r="A31" s="32"/>
      <c r="B31" s="32" t="s">
        <v>89</v>
      </c>
      <c r="C31" s="32" t="s">
        <v>123</v>
      </c>
      <c r="D31" s="32" t="s">
        <v>124</v>
      </c>
      <c r="E31" s="31"/>
      <c r="F31" s="31"/>
      <c r="G31" s="31"/>
    </row>
    <row r="32" spans="1:8" ht="16">
      <c r="A32" s="44" t="s">
        <v>125</v>
      </c>
      <c r="B32" s="56"/>
      <c r="C32" s="56"/>
      <c r="D32" s="56"/>
      <c r="E32" s="31"/>
      <c r="F32" s="31"/>
      <c r="G32" s="31"/>
    </row>
    <row r="33" spans="1:7" ht="16">
      <c r="A33" s="31"/>
      <c r="B33" s="31"/>
      <c r="C33" s="31"/>
      <c r="D33" s="31"/>
      <c r="E33" s="58" t="s">
        <v>171</v>
      </c>
      <c r="F33" s="58"/>
      <c r="G33" s="58" t="s">
        <v>172</v>
      </c>
    </row>
    <row r="34" spans="1:7" ht="16">
      <c r="A34" s="32" t="s">
        <v>0</v>
      </c>
      <c r="B34" s="32"/>
      <c r="C34" s="32"/>
      <c r="D34" s="32"/>
      <c r="E34" s="50" t="s">
        <v>96</v>
      </c>
      <c r="F34" s="50"/>
      <c r="G34" s="50" t="s">
        <v>122</v>
      </c>
    </row>
    <row r="35" spans="1:7" ht="16">
      <c r="A35" s="31" t="s">
        <v>126</v>
      </c>
      <c r="B35" s="31"/>
      <c r="C35" s="31"/>
      <c r="D35" s="31"/>
      <c r="E35" s="31"/>
      <c r="F35" s="51"/>
      <c r="G35" s="31"/>
    </row>
    <row r="36" spans="1:7" ht="16">
      <c r="A36" s="31" t="s">
        <v>127</v>
      </c>
      <c r="B36" s="31"/>
      <c r="C36" s="31"/>
      <c r="D36" s="31"/>
      <c r="E36" s="57"/>
      <c r="F36" s="51"/>
      <c r="G36" s="31"/>
    </row>
    <row r="37" spans="1:7" ht="16">
      <c r="A37" s="49" t="s">
        <v>129</v>
      </c>
      <c r="B37" s="49"/>
      <c r="C37" s="49"/>
      <c r="D37" s="49"/>
      <c r="E37" s="49"/>
      <c r="F37" s="52"/>
      <c r="G37" s="49"/>
    </row>
    <row r="38" spans="1:7" ht="16">
      <c r="A38" s="32" t="s">
        <v>131</v>
      </c>
      <c r="B38" s="32"/>
      <c r="C38" s="32"/>
      <c r="D38" s="32"/>
      <c r="E38" s="32"/>
      <c r="F38" s="50"/>
      <c r="G38" s="32"/>
    </row>
    <row r="39" spans="1:7" ht="16">
      <c r="A39" s="31"/>
      <c r="B39" s="31"/>
      <c r="C39" s="31"/>
      <c r="D39" s="31"/>
      <c r="E39" s="31"/>
      <c r="F39" s="31"/>
      <c r="G39" s="31"/>
    </row>
    <row r="40" spans="1:7" ht="16">
      <c r="A40" s="31"/>
      <c r="B40" s="31"/>
      <c r="C40" s="31"/>
      <c r="D40" s="31"/>
      <c r="E40" s="31"/>
      <c r="F40" s="31"/>
      <c r="G40" s="31"/>
    </row>
    <row r="41" spans="1:7" ht="16">
      <c r="A41" s="32" t="s">
        <v>42</v>
      </c>
      <c r="B41" s="32"/>
      <c r="C41" s="32"/>
      <c r="D41" s="32"/>
      <c r="E41" s="32" t="s">
        <v>95</v>
      </c>
      <c r="F41" s="31"/>
      <c r="G41" s="31"/>
    </row>
    <row r="42" spans="1:7" ht="16">
      <c r="A42" s="44" t="s">
        <v>130</v>
      </c>
      <c r="B42" s="44"/>
      <c r="C42" s="44"/>
      <c r="D42" s="44"/>
      <c r="E42" s="56"/>
      <c r="F42" s="31"/>
      <c r="G42" s="3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B1065-D4FB-6D4E-A163-7A0167F8CC31}">
  <sheetPr>
    <tabColor theme="4"/>
  </sheetPr>
  <dimension ref="A2:L41"/>
  <sheetViews>
    <sheetView topLeftCell="A29" zoomScale="200" zoomScaleNormal="200" workbookViewId="0">
      <selection activeCell="A31" sqref="A31"/>
    </sheetView>
  </sheetViews>
  <sheetFormatPr baseColWidth="10" defaultRowHeight="14"/>
  <cols>
    <col min="6" max="6" width="3.42578125" customWidth="1"/>
    <col min="7" max="7" width="6.5703125" customWidth="1"/>
  </cols>
  <sheetData>
    <row r="2" spans="1:12" ht="16">
      <c r="A2" s="31"/>
      <c r="B2" s="31"/>
      <c r="C2" s="31"/>
      <c r="D2" s="31"/>
      <c r="E2" s="31"/>
      <c r="F2" s="31"/>
      <c r="G2" s="31"/>
      <c r="H2" s="31"/>
    </row>
    <row r="3" spans="1:12" ht="16">
      <c r="H3" s="31"/>
    </row>
    <row r="4" spans="1:12" ht="16">
      <c r="H4" s="31"/>
      <c r="J4" s="16"/>
      <c r="K4" s="16"/>
      <c r="L4" s="16"/>
    </row>
    <row r="5" spans="1:12" ht="16">
      <c r="H5" s="31"/>
      <c r="J5" s="16"/>
      <c r="K5" s="16"/>
      <c r="L5" s="16"/>
    </row>
    <row r="6" spans="1:12" ht="16">
      <c r="H6" s="31"/>
    </row>
    <row r="7" spans="1:12" ht="16">
      <c r="H7" s="31"/>
    </row>
    <row r="8" spans="1:12" ht="16">
      <c r="H8" s="31"/>
    </row>
    <row r="9" spans="1:12" ht="16">
      <c r="H9" s="31"/>
    </row>
    <row r="10" spans="1:12" ht="16">
      <c r="H10" s="31"/>
    </row>
    <row r="11" spans="1:12" ht="16">
      <c r="H11" s="31"/>
    </row>
    <row r="12" spans="1:12" ht="16">
      <c r="H12" s="31"/>
    </row>
    <row r="13" spans="1:12" ht="16">
      <c r="H13" s="31"/>
    </row>
    <row r="14" spans="1:12" ht="16">
      <c r="H14" s="31"/>
    </row>
    <row r="15" spans="1:12" ht="16">
      <c r="H15" s="31"/>
    </row>
    <row r="16" spans="1:12" ht="16">
      <c r="H16" s="31"/>
    </row>
    <row r="17" spans="1:8" ht="16">
      <c r="A17" s="31"/>
      <c r="H17" s="31"/>
    </row>
    <row r="18" spans="1:8" ht="16">
      <c r="A18" s="31"/>
    </row>
    <row r="30" spans="1:8" ht="16">
      <c r="A30" s="32"/>
      <c r="B30" s="32" t="s">
        <v>89</v>
      </c>
      <c r="C30" s="32" t="s">
        <v>123</v>
      </c>
      <c r="D30" s="32" t="s">
        <v>124</v>
      </c>
      <c r="E30" s="31"/>
      <c r="F30" s="31"/>
      <c r="G30" s="31"/>
      <c r="H30" s="31"/>
    </row>
    <row r="31" spans="1:8" ht="16">
      <c r="A31" s="35" t="s">
        <v>173</v>
      </c>
      <c r="B31" s="56">
        <v>3.5135135135135136</v>
      </c>
      <c r="C31" s="56">
        <v>0.94594594594594583</v>
      </c>
      <c r="D31" s="56">
        <v>1.5405405405405406</v>
      </c>
      <c r="E31" s="31"/>
      <c r="F31" s="31"/>
      <c r="G31" s="31"/>
      <c r="H31" s="31"/>
    </row>
    <row r="32" spans="1:8" ht="16">
      <c r="A32" s="31"/>
      <c r="B32" s="31"/>
      <c r="C32" s="31"/>
      <c r="D32" s="31"/>
      <c r="E32" s="58" t="s">
        <v>171</v>
      </c>
      <c r="F32" s="58"/>
      <c r="G32" s="58" t="s">
        <v>172</v>
      </c>
    </row>
    <row r="33" spans="1:7" ht="16">
      <c r="A33" s="32" t="s">
        <v>0</v>
      </c>
      <c r="B33" s="32"/>
      <c r="C33" s="32"/>
      <c r="D33" s="32"/>
      <c r="E33" s="50" t="s">
        <v>96</v>
      </c>
      <c r="F33" s="50"/>
      <c r="G33" s="50" t="s">
        <v>122</v>
      </c>
    </row>
    <row r="34" spans="1:7" ht="16">
      <c r="A34" s="31" t="s">
        <v>126</v>
      </c>
      <c r="B34" s="31">
        <v>0.8</v>
      </c>
      <c r="C34" s="31">
        <v>0.2</v>
      </c>
      <c r="D34" s="31">
        <v>0</v>
      </c>
      <c r="E34" s="31">
        <f>SUMPRODUCT($B$31:$D$31,B34:D34)</f>
        <v>3</v>
      </c>
      <c r="F34" s="51" t="s">
        <v>62</v>
      </c>
      <c r="G34" s="31">
        <v>3</v>
      </c>
    </row>
    <row r="35" spans="1:7" ht="16">
      <c r="A35" s="31" t="s">
        <v>127</v>
      </c>
      <c r="B35" s="31">
        <v>1</v>
      </c>
      <c r="C35" s="31">
        <v>1.5</v>
      </c>
      <c r="D35" s="31">
        <v>3</v>
      </c>
      <c r="E35" s="57">
        <f>SUMPRODUCT($B$31:$D$31,B35:D35)</f>
        <v>9.5540540540540544</v>
      </c>
      <c r="F35" s="51" t="s">
        <v>128</v>
      </c>
      <c r="G35" s="31">
        <v>6</v>
      </c>
    </row>
    <row r="36" spans="1:7" ht="16">
      <c r="A36" s="49" t="s">
        <v>129</v>
      </c>
      <c r="B36" s="49">
        <v>0.1</v>
      </c>
      <c r="C36" s="49">
        <v>0.6</v>
      </c>
      <c r="D36" s="49">
        <v>2</v>
      </c>
      <c r="E36" s="49">
        <f>SUMPRODUCT($B$31:$D$31,B36:D36)</f>
        <v>4</v>
      </c>
      <c r="F36" s="52" t="s">
        <v>62</v>
      </c>
      <c r="G36" s="49">
        <v>4</v>
      </c>
    </row>
    <row r="37" spans="1:7" ht="16">
      <c r="A37" s="32" t="s">
        <v>131</v>
      </c>
      <c r="B37" s="32">
        <v>1</v>
      </c>
      <c r="C37" s="32">
        <v>1</v>
      </c>
      <c r="D37" s="32">
        <v>1</v>
      </c>
      <c r="E37" s="32">
        <f>SUMPRODUCT($B$31:$D$31,B37:D37)</f>
        <v>6</v>
      </c>
      <c r="F37" s="50" t="s">
        <v>65</v>
      </c>
      <c r="G37" s="32">
        <v>6</v>
      </c>
    </row>
    <row r="38" spans="1:7" ht="16">
      <c r="A38" s="31"/>
      <c r="B38" s="31"/>
      <c r="C38" s="31"/>
      <c r="D38" s="31"/>
      <c r="E38" s="31"/>
      <c r="F38" s="31"/>
      <c r="G38" s="31"/>
    </row>
    <row r="39" spans="1:7" ht="16">
      <c r="A39" s="31"/>
      <c r="B39" s="31"/>
      <c r="C39" s="31"/>
      <c r="D39" s="31"/>
      <c r="E39" s="31"/>
      <c r="F39" s="31"/>
      <c r="G39" s="31"/>
    </row>
    <row r="40" spans="1:7" ht="16">
      <c r="A40" s="32" t="s">
        <v>42</v>
      </c>
      <c r="B40" s="32"/>
      <c r="C40" s="32"/>
      <c r="D40" s="32"/>
      <c r="E40" s="32" t="s">
        <v>95</v>
      </c>
      <c r="F40" s="31"/>
      <c r="G40" s="31"/>
    </row>
    <row r="41" spans="1:7" ht="16">
      <c r="A41" s="44" t="s">
        <v>130</v>
      </c>
      <c r="B41" s="44">
        <v>0.25</v>
      </c>
      <c r="C41" s="44">
        <v>0.5</v>
      </c>
      <c r="D41" s="44">
        <v>3</v>
      </c>
      <c r="E41" s="56">
        <f>SUMPRODUCT($B$31:$D$31,B41:D41)</f>
        <v>5.9729729729729737</v>
      </c>
      <c r="F41" s="31"/>
      <c r="G41" s="3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2997D-4AAB-3943-B4D2-AC96C59D6D38}">
  <sheetPr>
    <tabColor theme="4"/>
  </sheetPr>
  <dimension ref="A1:G31"/>
  <sheetViews>
    <sheetView showGridLines="0" zoomScale="150" zoomScaleNormal="150" workbookViewId="0"/>
  </sheetViews>
  <sheetFormatPr baseColWidth="10" defaultRowHeight="14"/>
  <cols>
    <col min="1" max="1" width="2.28515625" customWidth="1"/>
    <col min="2" max="2" width="5.85546875" bestFit="1" customWidth="1"/>
    <col min="3" max="3" width="22" bestFit="1" customWidth="1"/>
    <col min="4" max="4" width="12" bestFit="1" customWidth="1"/>
    <col min="5" max="5" width="12.85546875" bestFit="1" customWidth="1"/>
    <col min="6" max="6" width="8.7109375" bestFit="1" customWidth="1"/>
    <col min="7" max="7" width="12" bestFit="1" customWidth="1"/>
  </cols>
  <sheetData>
    <row r="1" spans="1:5">
      <c r="A1" s="3" t="s">
        <v>29</v>
      </c>
    </row>
    <row r="2" spans="1:5">
      <c r="A2" s="3" t="s">
        <v>132</v>
      </c>
    </row>
    <row r="3" spans="1:5">
      <c r="A3" s="3" t="s">
        <v>133</v>
      </c>
    </row>
    <row r="4" spans="1:5">
      <c r="A4" s="3" t="s">
        <v>30</v>
      </c>
    </row>
    <row r="5" spans="1:5">
      <c r="A5" s="3" t="s">
        <v>11</v>
      </c>
    </row>
    <row r="6" spans="1:5">
      <c r="A6" s="3"/>
      <c r="B6" t="s">
        <v>31</v>
      </c>
    </row>
    <row r="7" spans="1:5">
      <c r="A7" s="3"/>
      <c r="B7" t="s">
        <v>134</v>
      </c>
    </row>
    <row r="8" spans="1:5">
      <c r="A8" s="3"/>
      <c r="B8" t="s">
        <v>116</v>
      </c>
    </row>
    <row r="9" spans="1:5">
      <c r="A9" s="3" t="s">
        <v>12</v>
      </c>
    </row>
    <row r="10" spans="1:5">
      <c r="B10" t="s">
        <v>110</v>
      </c>
    </row>
    <row r="11" spans="1:5">
      <c r="B11" t="s">
        <v>73</v>
      </c>
    </row>
    <row r="14" spans="1:5" ht="15" thickBot="1">
      <c r="A14" t="s">
        <v>74</v>
      </c>
    </row>
    <row r="15" spans="1:5" ht="15" thickBot="1">
      <c r="B15" s="5" t="s">
        <v>35</v>
      </c>
      <c r="C15" s="5" t="s">
        <v>14</v>
      </c>
      <c r="D15" s="5" t="s">
        <v>15</v>
      </c>
      <c r="E15" s="5" t="s">
        <v>16</v>
      </c>
    </row>
    <row r="16" spans="1:5" ht="15" thickBot="1">
      <c r="B16" s="4" t="s">
        <v>135</v>
      </c>
      <c r="C16" s="4" t="s">
        <v>136</v>
      </c>
      <c r="D16" s="7">
        <v>5.9729729729729737</v>
      </c>
      <c r="E16" s="7">
        <v>5.9729729729729737</v>
      </c>
    </row>
    <row r="19" spans="1:7" ht="15" thickBot="1">
      <c r="A19" t="s">
        <v>17</v>
      </c>
    </row>
    <row r="20" spans="1:7" ht="15" thickBot="1">
      <c r="B20" s="5" t="s">
        <v>35</v>
      </c>
      <c r="C20" s="5" t="s">
        <v>14</v>
      </c>
      <c r="D20" s="5" t="s">
        <v>15</v>
      </c>
      <c r="E20" s="5" t="s">
        <v>16</v>
      </c>
      <c r="F20" s="5" t="s">
        <v>18</v>
      </c>
    </row>
    <row r="21" spans="1:7">
      <c r="B21" s="6" t="s">
        <v>76</v>
      </c>
      <c r="C21" s="6" t="s">
        <v>137</v>
      </c>
      <c r="D21" s="8">
        <v>3.5135135135135136</v>
      </c>
      <c r="E21" s="8">
        <v>3.5135135135135136</v>
      </c>
      <c r="F21" s="6" t="s">
        <v>22</v>
      </c>
    </row>
    <row r="22" spans="1:7">
      <c r="B22" s="6" t="s">
        <v>78</v>
      </c>
      <c r="C22" s="6" t="s">
        <v>138</v>
      </c>
      <c r="D22" s="8">
        <v>0.94594594594594583</v>
      </c>
      <c r="E22" s="8">
        <v>0.94594594594594583</v>
      </c>
      <c r="F22" s="6" t="s">
        <v>22</v>
      </c>
    </row>
    <row r="23" spans="1:7" ht="15" thickBot="1">
      <c r="B23" s="4" t="s">
        <v>139</v>
      </c>
      <c r="C23" s="4" t="s">
        <v>140</v>
      </c>
      <c r="D23" s="7">
        <v>1.5405405405405406</v>
      </c>
      <c r="E23" s="7">
        <v>1.5405405405405406</v>
      </c>
      <c r="F23" s="4" t="s">
        <v>22</v>
      </c>
    </row>
    <row r="26" spans="1:7" ht="15" thickBot="1">
      <c r="A26" t="s">
        <v>0</v>
      </c>
    </row>
    <row r="27" spans="1:7" ht="15" thickBot="1">
      <c r="B27" s="5" t="s">
        <v>35</v>
      </c>
      <c r="C27" s="5" t="s">
        <v>14</v>
      </c>
      <c r="D27" s="5" t="s">
        <v>19</v>
      </c>
      <c r="E27" s="5" t="s">
        <v>36</v>
      </c>
      <c r="F27" s="5" t="s">
        <v>20</v>
      </c>
      <c r="G27" s="5" t="s">
        <v>21</v>
      </c>
    </row>
    <row r="28" spans="1:7">
      <c r="B28" s="6" t="s">
        <v>141</v>
      </c>
      <c r="C28" s="6" t="s">
        <v>142</v>
      </c>
      <c r="D28" s="8">
        <v>6</v>
      </c>
      <c r="E28" s="6" t="s">
        <v>143</v>
      </c>
      <c r="F28" s="6" t="s">
        <v>23</v>
      </c>
      <c r="G28" s="6">
        <v>0</v>
      </c>
    </row>
    <row r="29" spans="1:7">
      <c r="B29" s="6" t="s">
        <v>144</v>
      </c>
      <c r="C29" s="6" t="s">
        <v>145</v>
      </c>
      <c r="D29" s="8">
        <v>3</v>
      </c>
      <c r="E29" s="6" t="s">
        <v>146</v>
      </c>
      <c r="F29" s="6" t="s">
        <v>23</v>
      </c>
      <c r="G29" s="8">
        <v>0</v>
      </c>
    </row>
    <row r="30" spans="1:7">
      <c r="B30" s="6" t="s">
        <v>147</v>
      </c>
      <c r="C30" s="6" t="s">
        <v>148</v>
      </c>
      <c r="D30" s="8">
        <v>9.5540540540540544</v>
      </c>
      <c r="E30" s="6" t="s">
        <v>149</v>
      </c>
      <c r="F30" s="6" t="s">
        <v>24</v>
      </c>
      <c r="G30" s="8">
        <v>3.5540540540540544</v>
      </c>
    </row>
    <row r="31" spans="1:7" ht="15" thickBot="1">
      <c r="B31" s="4" t="s">
        <v>150</v>
      </c>
      <c r="C31" s="4" t="s">
        <v>151</v>
      </c>
      <c r="D31" s="7">
        <v>4</v>
      </c>
      <c r="E31" s="4" t="s">
        <v>152</v>
      </c>
      <c r="F31" s="4" t="s">
        <v>23</v>
      </c>
      <c r="G31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F9878-F4F5-D643-9CD4-276F77ABF267}">
  <sheetPr>
    <tabColor theme="5"/>
    <pageSetUpPr fitToPage="1"/>
  </sheetPr>
  <dimension ref="A1:H24"/>
  <sheetViews>
    <sheetView zoomScale="147" zoomScaleNormal="150" workbookViewId="0">
      <selection activeCell="A3" sqref="A3"/>
    </sheetView>
  </sheetViews>
  <sheetFormatPr baseColWidth="10" defaultColWidth="11.42578125" defaultRowHeight="16"/>
  <cols>
    <col min="1" max="1" width="19.140625" style="1" customWidth="1"/>
    <col min="2" max="2" width="12.5703125" style="1" customWidth="1"/>
    <col min="3" max="3" width="14.42578125" style="1" customWidth="1"/>
    <col min="4" max="4" width="10" style="1" customWidth="1"/>
    <col min="5" max="5" width="3.42578125" style="1" customWidth="1"/>
    <col min="6" max="6" width="9.85546875" style="1" customWidth="1"/>
    <col min="7" max="10" width="11.42578125" style="1"/>
    <col min="11" max="11" width="7.28515625" style="1" customWidth="1"/>
    <col min="12" max="12" width="3.7109375" style="1" customWidth="1"/>
    <col min="13" max="13" width="8.5703125" style="1" customWidth="1"/>
    <col min="14" max="16384" width="11.42578125" style="1"/>
  </cols>
  <sheetData>
    <row r="1" spans="1:8">
      <c r="A1" s="33" t="s">
        <v>10</v>
      </c>
      <c r="B1" s="31"/>
      <c r="C1" s="31"/>
      <c r="D1" s="31"/>
      <c r="E1" s="31"/>
      <c r="F1" s="31"/>
      <c r="G1" s="31"/>
    </row>
    <row r="2" spans="1:8">
      <c r="A2" s="35"/>
      <c r="B2" s="32" t="s">
        <v>2</v>
      </c>
      <c r="C2" s="32" t="s">
        <v>3</v>
      </c>
      <c r="D2" s="31"/>
      <c r="E2" s="31"/>
      <c r="F2" s="31"/>
      <c r="G2" s="31"/>
    </row>
    <row r="3" spans="1:8">
      <c r="A3" s="35" t="s">
        <v>173</v>
      </c>
      <c r="B3" s="32">
        <v>25</v>
      </c>
      <c r="C3" s="32">
        <v>20</v>
      </c>
      <c r="D3" s="31"/>
      <c r="E3" s="31"/>
      <c r="F3" s="31"/>
      <c r="G3" s="31"/>
    </row>
    <row r="4" spans="1:8">
      <c r="A4" s="33"/>
      <c r="B4" s="31"/>
      <c r="C4" s="31"/>
      <c r="D4" s="31"/>
      <c r="E4" s="31"/>
      <c r="F4" s="31"/>
      <c r="G4" s="31"/>
    </row>
    <row r="5" spans="1:8">
      <c r="A5" s="31" t="s">
        <v>0</v>
      </c>
      <c r="B5" s="66" t="s">
        <v>8</v>
      </c>
      <c r="C5" s="66"/>
      <c r="D5" s="34" t="s">
        <v>171</v>
      </c>
      <c r="E5" s="34"/>
      <c r="F5" s="58" t="s">
        <v>172</v>
      </c>
      <c r="G5" s="31"/>
    </row>
    <row r="6" spans="1:8">
      <c r="A6" s="35" t="s">
        <v>1</v>
      </c>
      <c r="B6" s="36" t="s">
        <v>2</v>
      </c>
      <c r="C6" s="36" t="s">
        <v>3</v>
      </c>
      <c r="D6" s="36" t="s">
        <v>96</v>
      </c>
      <c r="E6" s="36"/>
      <c r="F6" s="36" t="s">
        <v>28</v>
      </c>
      <c r="G6" s="31"/>
      <c r="H6" s="2"/>
    </row>
    <row r="7" spans="1:8">
      <c r="A7" s="31" t="s">
        <v>4</v>
      </c>
      <c r="B7" s="37">
        <v>0.4</v>
      </c>
      <c r="C7" s="37">
        <v>0.5</v>
      </c>
      <c r="D7" s="38">
        <f>SUMPRODUCT($B$3:$C$3,B7:C7)</f>
        <v>20</v>
      </c>
      <c r="E7" s="54" t="s">
        <v>65</v>
      </c>
      <c r="F7" s="39">
        <v>20</v>
      </c>
      <c r="G7" s="31"/>
    </row>
    <row r="8" spans="1:8">
      <c r="A8" s="31" t="s">
        <v>5</v>
      </c>
      <c r="B8" s="37">
        <v>0</v>
      </c>
      <c r="C8" s="37">
        <v>0.2</v>
      </c>
      <c r="D8" s="38">
        <f t="shared" ref="D8:D9" si="0">SUMPRODUCT($B$3:$C$3,B8:C8)</f>
        <v>4</v>
      </c>
      <c r="E8" s="54" t="s">
        <v>65</v>
      </c>
      <c r="F8" s="39">
        <v>5</v>
      </c>
      <c r="G8" s="31"/>
    </row>
    <row r="9" spans="1:8">
      <c r="A9" s="32" t="s">
        <v>6</v>
      </c>
      <c r="B9" s="40">
        <v>0.6</v>
      </c>
      <c r="C9" s="40">
        <v>0.3</v>
      </c>
      <c r="D9" s="41">
        <f t="shared" si="0"/>
        <v>21</v>
      </c>
      <c r="E9" s="55" t="s">
        <v>65</v>
      </c>
      <c r="F9" s="40">
        <v>21</v>
      </c>
      <c r="G9" s="31"/>
    </row>
    <row r="10" spans="1:8">
      <c r="A10" s="33" t="s">
        <v>7</v>
      </c>
      <c r="B10" s="42">
        <v>40</v>
      </c>
      <c r="C10" s="42">
        <v>30</v>
      </c>
      <c r="D10" s="42"/>
      <c r="E10" s="42"/>
      <c r="F10" s="31"/>
      <c r="G10" s="31"/>
      <c r="H10" s="2"/>
    </row>
    <row r="11" spans="1:8">
      <c r="A11" s="33"/>
      <c r="B11" s="31"/>
      <c r="C11" s="31"/>
      <c r="D11" s="31"/>
      <c r="E11" s="31"/>
      <c r="F11" s="31"/>
      <c r="G11" s="31"/>
    </row>
    <row r="12" spans="1:8">
      <c r="A12" s="43"/>
      <c r="B12" s="43"/>
      <c r="C12" s="43"/>
      <c r="D12" s="43"/>
      <c r="E12" s="43"/>
      <c r="F12" s="43"/>
      <c r="G12" s="31"/>
    </row>
    <row r="13" spans="1:8">
      <c r="A13" s="35" t="s">
        <v>42</v>
      </c>
      <c r="B13" s="32"/>
      <c r="C13" s="32"/>
      <c r="D13" s="32" t="s">
        <v>95</v>
      </c>
      <c r="E13" s="31"/>
      <c r="F13" s="31"/>
      <c r="G13" s="31"/>
    </row>
    <row r="14" spans="1:8">
      <c r="A14" s="44" t="s">
        <v>153</v>
      </c>
      <c r="B14" s="44">
        <v>40</v>
      </c>
      <c r="C14" s="44">
        <v>30</v>
      </c>
      <c r="D14" s="41">
        <f t="shared" ref="D14" si="1">SUMPRODUCT($B$3:$C$3,B14:C14)</f>
        <v>1600</v>
      </c>
      <c r="E14" s="31"/>
      <c r="F14" s="31"/>
      <c r="G14" s="31"/>
    </row>
    <row r="15" spans="1:8">
      <c r="A15" s="45"/>
      <c r="B15" s="67"/>
      <c r="C15" s="67"/>
      <c r="D15" s="46"/>
      <c r="E15" s="46"/>
      <c r="F15" s="45"/>
      <c r="G15" s="31"/>
    </row>
    <row r="16" spans="1:8">
      <c r="A16" s="45"/>
      <c r="B16" s="46"/>
      <c r="C16" s="46"/>
      <c r="D16" s="46"/>
      <c r="E16" s="46"/>
      <c r="F16" s="45"/>
      <c r="G16" s="31" t="s">
        <v>9</v>
      </c>
    </row>
    <row r="17" spans="1:7">
      <c r="A17" s="47"/>
      <c r="B17" s="48"/>
      <c r="C17" s="48"/>
      <c r="D17" s="48"/>
      <c r="E17" s="48"/>
      <c r="F17" s="45"/>
      <c r="G17" s="31" t="s">
        <v>9</v>
      </c>
    </row>
    <row r="18" spans="1:7">
      <c r="A18" s="25"/>
      <c r="B18" s="25"/>
      <c r="C18" s="25"/>
      <c r="D18" s="25"/>
      <c r="E18" s="25"/>
      <c r="F18" s="25"/>
    </row>
    <row r="19" spans="1:7">
      <c r="A19" s="26"/>
      <c r="B19" s="28"/>
      <c r="C19" s="25"/>
      <c r="D19" s="25"/>
      <c r="E19" s="25"/>
      <c r="F19" s="25"/>
    </row>
    <row r="20" spans="1:7">
      <c r="A20" s="25"/>
      <c r="B20" s="25"/>
      <c r="C20" s="25"/>
      <c r="D20" s="25"/>
      <c r="E20" s="25"/>
      <c r="F20" s="25"/>
    </row>
    <row r="21" spans="1:7">
      <c r="A21" s="26"/>
      <c r="B21" s="29"/>
      <c r="C21" s="25"/>
      <c r="D21" s="25"/>
      <c r="E21" s="25"/>
      <c r="F21" s="29"/>
    </row>
    <row r="22" spans="1:7">
      <c r="A22" s="25"/>
      <c r="B22" s="27"/>
      <c r="C22" s="30"/>
      <c r="D22" s="30"/>
      <c r="E22" s="30"/>
      <c r="F22" s="27"/>
    </row>
    <row r="23" spans="1:7">
      <c r="A23" s="25"/>
      <c r="B23" s="27"/>
      <c r="C23" s="30"/>
      <c r="D23" s="30"/>
      <c r="E23" s="30"/>
      <c r="F23" s="27"/>
    </row>
    <row r="24" spans="1:7">
      <c r="A24" s="25"/>
      <c r="B24" s="27"/>
      <c r="C24" s="30"/>
      <c r="D24" s="30"/>
      <c r="E24" s="30"/>
      <c r="F24" s="27"/>
    </row>
  </sheetData>
  <mergeCells count="2">
    <mergeCell ref="B5:C5"/>
    <mergeCell ref="B15:C15"/>
  </mergeCells>
  <printOptions headings="1" gridLines="1" gridLinesSet="0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47E9F-E9FE-D148-8FE0-CCD717BC796B}">
  <sheetPr>
    <tabColor theme="4"/>
  </sheetPr>
  <dimension ref="A1:H19"/>
  <sheetViews>
    <sheetView showGridLines="0" topLeftCell="A2" zoomScale="150" zoomScaleNormal="150" workbookViewId="0">
      <selection activeCell="M12" sqref="M12"/>
    </sheetView>
  </sheetViews>
  <sheetFormatPr baseColWidth="10" defaultRowHeight="14"/>
  <cols>
    <col min="1" max="1" width="2.28515625" customWidth="1"/>
    <col min="2" max="2" width="5.85546875" bestFit="1" customWidth="1"/>
    <col min="3" max="3" width="22" bestFit="1" customWidth="1"/>
    <col min="4" max="4" width="12" bestFit="1" customWidth="1"/>
    <col min="5" max="5" width="12.5703125" bestFit="1" customWidth="1"/>
    <col min="6" max="6" width="9" bestFit="1" customWidth="1"/>
    <col min="7" max="8" width="12" bestFit="1" customWidth="1"/>
  </cols>
  <sheetData>
    <row r="1" spans="1:8">
      <c r="A1" s="3" t="s">
        <v>37</v>
      </c>
    </row>
    <row r="2" spans="1:8">
      <c r="A2" s="3" t="s">
        <v>132</v>
      </c>
    </row>
    <row r="3" spans="1:8">
      <c r="A3" s="3" t="s">
        <v>133</v>
      </c>
    </row>
    <row r="6" spans="1:8" ht="15" thickBot="1">
      <c r="A6" t="s">
        <v>17</v>
      </c>
    </row>
    <row r="7" spans="1:8">
      <c r="B7" s="9"/>
      <c r="C7" s="9"/>
      <c r="D7" s="9" t="s">
        <v>38</v>
      </c>
      <c r="E7" s="9" t="s">
        <v>40</v>
      </c>
      <c r="F7" s="9" t="s">
        <v>42</v>
      </c>
      <c r="G7" s="9" t="s">
        <v>44</v>
      </c>
      <c r="H7" s="9" t="s">
        <v>44</v>
      </c>
    </row>
    <row r="8" spans="1:8" ht="15" thickBot="1">
      <c r="B8" s="10" t="s">
        <v>35</v>
      </c>
      <c r="C8" s="10" t="s">
        <v>14</v>
      </c>
      <c r="D8" s="10" t="s">
        <v>39</v>
      </c>
      <c r="E8" s="10" t="s">
        <v>41</v>
      </c>
      <c r="F8" s="10" t="s">
        <v>43</v>
      </c>
      <c r="G8" s="10" t="s">
        <v>45</v>
      </c>
      <c r="H8" s="10" t="s">
        <v>46</v>
      </c>
    </row>
    <row r="9" spans="1:8">
      <c r="B9" s="6" t="s">
        <v>76</v>
      </c>
      <c r="C9" s="6" t="s">
        <v>137</v>
      </c>
      <c r="D9" s="6">
        <v>3.5135135135135136</v>
      </c>
      <c r="E9" s="6">
        <v>0</v>
      </c>
      <c r="F9" s="6">
        <v>0.25</v>
      </c>
      <c r="G9" s="6">
        <v>1E+30</v>
      </c>
      <c r="H9" s="21">
        <v>0.6428571428571429</v>
      </c>
    </row>
    <row r="10" spans="1:8">
      <c r="B10" s="6" t="s">
        <v>78</v>
      </c>
      <c r="C10" s="6" t="s">
        <v>138</v>
      </c>
      <c r="D10" s="6">
        <v>0.94594594594594583</v>
      </c>
      <c r="E10" s="6">
        <v>0</v>
      </c>
      <c r="F10" s="6">
        <v>0.5</v>
      </c>
      <c r="G10" s="6">
        <v>0.42500000000000004</v>
      </c>
      <c r="H10" s="6">
        <v>1E+30</v>
      </c>
    </row>
    <row r="11" spans="1:8" ht="15" thickBot="1">
      <c r="B11" s="4" t="s">
        <v>139</v>
      </c>
      <c r="C11" s="4" t="s">
        <v>140</v>
      </c>
      <c r="D11" s="4">
        <v>1.5405405405405406</v>
      </c>
      <c r="E11" s="4">
        <v>0</v>
      </c>
      <c r="F11" s="4">
        <v>3</v>
      </c>
      <c r="G11" s="4">
        <v>1E+30</v>
      </c>
      <c r="H11" s="22">
        <v>1.4782608695652175</v>
      </c>
    </row>
    <row r="13" spans="1:8" ht="15" thickBot="1">
      <c r="A13" t="s">
        <v>0</v>
      </c>
    </row>
    <row r="14" spans="1:8">
      <c r="B14" s="9"/>
      <c r="C14" s="9"/>
      <c r="D14" s="9" t="s">
        <v>38</v>
      </c>
      <c r="E14" s="9" t="s">
        <v>47</v>
      </c>
      <c r="F14" s="9" t="s">
        <v>49</v>
      </c>
      <c r="G14" s="9" t="s">
        <v>44</v>
      </c>
      <c r="H14" s="9" t="s">
        <v>44</v>
      </c>
    </row>
    <row r="15" spans="1:8" ht="15" thickBot="1">
      <c r="B15" s="10" t="s">
        <v>35</v>
      </c>
      <c r="C15" s="10" t="s">
        <v>14</v>
      </c>
      <c r="D15" s="10" t="s">
        <v>39</v>
      </c>
      <c r="E15" s="10" t="s">
        <v>48</v>
      </c>
      <c r="F15" s="10" t="s">
        <v>50</v>
      </c>
      <c r="G15" s="10" t="s">
        <v>45</v>
      </c>
      <c r="H15" s="10" t="s">
        <v>46</v>
      </c>
    </row>
    <row r="16" spans="1:8">
      <c r="B16" s="6" t="s">
        <v>141</v>
      </c>
      <c r="C16" s="6" t="s">
        <v>142</v>
      </c>
      <c r="D16" s="6">
        <v>6</v>
      </c>
      <c r="E16" s="23">
        <v>-0.91891891891891886</v>
      </c>
      <c r="F16" s="6">
        <v>6</v>
      </c>
      <c r="G16" s="21">
        <v>2.4782608695652182</v>
      </c>
      <c r="H16" s="21">
        <v>0.4375</v>
      </c>
    </row>
    <row r="17" spans="2:8">
      <c r="B17" s="6" t="s">
        <v>144</v>
      </c>
      <c r="C17" s="6" t="s">
        <v>145</v>
      </c>
      <c r="D17" s="6">
        <v>3</v>
      </c>
      <c r="E17" s="23">
        <v>1.2162162162162162</v>
      </c>
      <c r="F17" s="6">
        <v>3</v>
      </c>
      <c r="G17" s="21">
        <v>0.36842105263157898</v>
      </c>
      <c r="H17" s="21">
        <v>1.8571428571428574</v>
      </c>
    </row>
    <row r="18" spans="2:8">
      <c r="B18" s="6" t="s">
        <v>147</v>
      </c>
      <c r="C18" s="6" t="s">
        <v>148</v>
      </c>
      <c r="D18" s="6">
        <v>9.5540540540540544</v>
      </c>
      <c r="E18" s="23">
        <v>0</v>
      </c>
      <c r="F18" s="6">
        <v>6</v>
      </c>
      <c r="G18" s="21">
        <v>3.5540540540540539</v>
      </c>
      <c r="H18" s="6">
        <v>1E+30</v>
      </c>
    </row>
    <row r="19" spans="2:8" ht="15" thickBot="1">
      <c r="B19" s="4" t="s">
        <v>150</v>
      </c>
      <c r="C19" s="4" t="s">
        <v>151</v>
      </c>
      <c r="D19" s="4">
        <v>4</v>
      </c>
      <c r="E19" s="24">
        <v>1.9594594594594594</v>
      </c>
      <c r="F19" s="4">
        <v>4</v>
      </c>
      <c r="G19" s="4">
        <v>0.875</v>
      </c>
      <c r="H19" s="4">
        <v>1.9000000000000001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A86A6-92B8-4B42-B39B-9225EE65F3D9}">
  <sheetPr>
    <tabColor theme="4"/>
  </sheetPr>
  <dimension ref="A1:J15"/>
  <sheetViews>
    <sheetView showGridLines="0" zoomScale="150" zoomScaleNormal="150" workbookViewId="0">
      <selection sqref="A1:A3"/>
    </sheetView>
  </sheetViews>
  <sheetFormatPr baseColWidth="10" defaultRowHeight="14"/>
  <cols>
    <col min="1" max="1" width="2.28515625" customWidth="1"/>
    <col min="2" max="2" width="5.85546875" bestFit="1" customWidth="1"/>
    <col min="3" max="3" width="22" bestFit="1" customWidth="1"/>
    <col min="4" max="4" width="12" bestFit="1" customWidth="1"/>
    <col min="5" max="5" width="2.28515625" customWidth="1"/>
    <col min="6" max="6" width="5.28515625" bestFit="1" customWidth="1"/>
    <col min="7" max="7" width="8" bestFit="1" customWidth="1"/>
    <col min="8" max="8" width="2.28515625" customWidth="1"/>
    <col min="9" max="9" width="6" bestFit="1" customWidth="1"/>
    <col min="10" max="10" width="8" bestFit="1" customWidth="1"/>
  </cols>
  <sheetData>
    <row r="1" spans="1:10">
      <c r="A1" s="3" t="s">
        <v>51</v>
      </c>
    </row>
    <row r="2" spans="1:10">
      <c r="A2" s="3" t="s">
        <v>132</v>
      </c>
    </row>
    <row r="3" spans="1:10">
      <c r="A3" s="3" t="s">
        <v>133</v>
      </c>
    </row>
    <row r="5" spans="1:10" ht="15" thickBot="1"/>
    <row r="6" spans="1:10">
      <c r="B6" s="9"/>
      <c r="C6" s="9" t="s">
        <v>42</v>
      </c>
      <c r="D6" s="9"/>
    </row>
    <row r="7" spans="1:10" ht="15" thickBot="1">
      <c r="B7" s="10" t="s">
        <v>35</v>
      </c>
      <c r="C7" s="10" t="s">
        <v>14</v>
      </c>
      <c r="D7" s="10" t="s">
        <v>39</v>
      </c>
    </row>
    <row r="8" spans="1:10" ht="15" thickBot="1">
      <c r="B8" s="4" t="s">
        <v>135</v>
      </c>
      <c r="C8" s="4" t="s">
        <v>136</v>
      </c>
      <c r="D8" s="7">
        <v>5.9729729729729737</v>
      </c>
    </row>
    <row r="10" spans="1:10" ht="15" thickBot="1"/>
    <row r="11" spans="1:10">
      <c r="B11" s="9"/>
      <c r="C11" s="9" t="s">
        <v>52</v>
      </c>
      <c r="D11" s="9"/>
      <c r="F11" s="9" t="s">
        <v>53</v>
      </c>
      <c r="G11" s="9" t="s">
        <v>42</v>
      </c>
      <c r="I11" s="9" t="s">
        <v>56</v>
      </c>
      <c r="J11" s="9" t="s">
        <v>42</v>
      </c>
    </row>
    <row r="12" spans="1:10" ht="15" thickBot="1">
      <c r="B12" s="10" t="s">
        <v>35</v>
      </c>
      <c r="C12" s="10" t="s">
        <v>14</v>
      </c>
      <c r="D12" s="10" t="s">
        <v>39</v>
      </c>
      <c r="F12" s="10" t="s">
        <v>54</v>
      </c>
      <c r="G12" s="10" t="s">
        <v>55</v>
      </c>
      <c r="I12" s="10" t="s">
        <v>54</v>
      </c>
      <c r="J12" s="10" t="s">
        <v>55</v>
      </c>
    </row>
    <row r="13" spans="1:10">
      <c r="B13" s="6" t="s">
        <v>76</v>
      </c>
      <c r="C13" s="6" t="s">
        <v>137</v>
      </c>
      <c r="D13" s="8">
        <v>3.5135135135135136</v>
      </c>
      <c r="F13" s="8">
        <v>0</v>
      </c>
      <c r="G13" s="8">
        <v>85</v>
      </c>
      <c r="I13" s="8">
        <v>250</v>
      </c>
      <c r="J13" s="8">
        <v>18835</v>
      </c>
    </row>
    <row r="14" spans="1:10">
      <c r="B14" s="6" t="s">
        <v>78</v>
      </c>
      <c r="C14" s="6" t="s">
        <v>138</v>
      </c>
      <c r="D14" s="8">
        <v>0.94594594594594583</v>
      </c>
      <c r="F14" s="8">
        <v>0</v>
      </c>
      <c r="G14" s="8">
        <v>110</v>
      </c>
      <c r="I14" s="8">
        <v>398.5</v>
      </c>
      <c r="J14" s="8">
        <v>20035</v>
      </c>
    </row>
    <row r="15" spans="1:10" ht="15" thickBot="1">
      <c r="B15" s="4" t="s">
        <v>139</v>
      </c>
      <c r="C15" s="4" t="s">
        <v>140</v>
      </c>
      <c r="D15" s="7">
        <v>1.5405405405405406</v>
      </c>
      <c r="F15" s="7">
        <v>0</v>
      </c>
      <c r="G15" s="7">
        <v>125</v>
      </c>
      <c r="I15" s="7">
        <v>597</v>
      </c>
      <c r="J15" s="7">
        <v>21020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2904F-F7AA-654A-BF4F-33FFC7EFBD50}">
  <sheetPr>
    <tabColor theme="5"/>
  </sheetPr>
  <dimension ref="A1:G29"/>
  <sheetViews>
    <sheetView showGridLines="0" zoomScale="150" zoomScaleNormal="150" workbookViewId="0"/>
  </sheetViews>
  <sheetFormatPr baseColWidth="10" defaultRowHeight="14"/>
  <cols>
    <col min="1" max="1" width="2.28515625" customWidth="1"/>
    <col min="2" max="2" width="5" bestFit="1" customWidth="1"/>
    <col min="3" max="3" width="23.85546875" bestFit="1" customWidth="1"/>
    <col min="4" max="4" width="11" bestFit="1" customWidth="1"/>
    <col min="5" max="5" width="10.85546875" bestFit="1" customWidth="1"/>
    <col min="6" max="6" width="8.7109375" bestFit="1" customWidth="1"/>
    <col min="7" max="7" width="4.85546875" bestFit="1" customWidth="1"/>
  </cols>
  <sheetData>
    <row r="1" spans="1:5">
      <c r="A1" s="3" t="s">
        <v>29</v>
      </c>
    </row>
    <row r="2" spans="1:5">
      <c r="A2" s="3" t="s">
        <v>154</v>
      </c>
    </row>
    <row r="3" spans="1:5">
      <c r="A3" s="3" t="s">
        <v>155</v>
      </c>
    </row>
    <row r="4" spans="1:5">
      <c r="A4" s="3" t="s">
        <v>30</v>
      </c>
    </row>
    <row r="5" spans="1:5">
      <c r="A5" s="3" t="s">
        <v>11</v>
      </c>
    </row>
    <row r="6" spans="1:5">
      <c r="A6" s="3"/>
      <c r="B6" t="s">
        <v>31</v>
      </c>
    </row>
    <row r="7" spans="1:5">
      <c r="A7" s="3"/>
      <c r="B7" t="s">
        <v>156</v>
      </c>
    </row>
    <row r="8" spans="1:5">
      <c r="A8" s="3"/>
      <c r="B8" t="s">
        <v>32</v>
      </c>
    </row>
    <row r="9" spans="1:5">
      <c r="A9" s="3" t="s">
        <v>12</v>
      </c>
    </row>
    <row r="10" spans="1:5">
      <c r="B10" t="s">
        <v>33</v>
      </c>
    </row>
    <row r="11" spans="1:5">
      <c r="B11" t="s">
        <v>34</v>
      </c>
    </row>
    <row r="14" spans="1:5" ht="15" thickBot="1">
      <c r="A14" t="s">
        <v>13</v>
      </c>
    </row>
    <row r="15" spans="1:5" ht="15" thickBot="1">
      <c r="B15" s="5" t="s">
        <v>35</v>
      </c>
      <c r="C15" s="5" t="s">
        <v>14</v>
      </c>
      <c r="D15" s="5" t="s">
        <v>15</v>
      </c>
      <c r="E15" s="5" t="s">
        <v>16</v>
      </c>
    </row>
    <row r="16" spans="1:5" ht="15" thickBot="1">
      <c r="B16" s="4" t="s">
        <v>157</v>
      </c>
      <c r="C16" s="4" t="s">
        <v>158</v>
      </c>
      <c r="D16" s="7">
        <v>0</v>
      </c>
      <c r="E16" s="7">
        <v>1600</v>
      </c>
    </row>
    <row r="19" spans="1:7" ht="15" thickBot="1">
      <c r="A19" t="s">
        <v>17</v>
      </c>
    </row>
    <row r="20" spans="1:7" ht="15" thickBot="1">
      <c r="B20" s="5" t="s">
        <v>35</v>
      </c>
      <c r="C20" s="5" t="s">
        <v>14</v>
      </c>
      <c r="D20" s="5" t="s">
        <v>15</v>
      </c>
      <c r="E20" s="5" t="s">
        <v>16</v>
      </c>
      <c r="F20" s="5" t="s">
        <v>18</v>
      </c>
    </row>
    <row r="21" spans="1:7">
      <c r="B21" s="6" t="s">
        <v>159</v>
      </c>
      <c r="C21" s="6" t="s">
        <v>160</v>
      </c>
      <c r="D21" s="8">
        <v>0</v>
      </c>
      <c r="E21" s="8">
        <v>25</v>
      </c>
      <c r="F21" s="6" t="s">
        <v>22</v>
      </c>
    </row>
    <row r="22" spans="1:7" ht="15" thickBot="1">
      <c r="B22" s="4" t="s">
        <v>161</v>
      </c>
      <c r="C22" s="4" t="s">
        <v>162</v>
      </c>
      <c r="D22" s="7">
        <v>0</v>
      </c>
      <c r="E22" s="7">
        <v>20</v>
      </c>
      <c r="F22" s="4" t="s">
        <v>22</v>
      </c>
    </row>
    <row r="25" spans="1:7" ht="15" thickBot="1">
      <c r="A25" t="s">
        <v>0</v>
      </c>
    </row>
    <row r="26" spans="1:7" ht="15" thickBot="1">
      <c r="B26" s="5" t="s">
        <v>35</v>
      </c>
      <c r="C26" s="5" t="s">
        <v>14</v>
      </c>
      <c r="D26" s="5" t="s">
        <v>19</v>
      </c>
      <c r="E26" s="5" t="s">
        <v>36</v>
      </c>
      <c r="F26" s="5" t="s">
        <v>20</v>
      </c>
      <c r="G26" s="5" t="s">
        <v>21</v>
      </c>
    </row>
    <row r="27" spans="1:7">
      <c r="B27" s="6" t="s">
        <v>163</v>
      </c>
      <c r="C27" s="6" t="s">
        <v>164</v>
      </c>
      <c r="D27" s="8">
        <v>20</v>
      </c>
      <c r="E27" s="6" t="s">
        <v>165</v>
      </c>
      <c r="F27" s="6" t="s">
        <v>23</v>
      </c>
      <c r="G27" s="6">
        <v>0</v>
      </c>
    </row>
    <row r="28" spans="1:7">
      <c r="B28" s="6" t="s">
        <v>82</v>
      </c>
      <c r="C28" s="6" t="s">
        <v>166</v>
      </c>
      <c r="D28" s="8">
        <v>4</v>
      </c>
      <c r="E28" s="6" t="s">
        <v>167</v>
      </c>
      <c r="F28" s="6" t="s">
        <v>24</v>
      </c>
      <c r="G28" s="6">
        <v>1</v>
      </c>
    </row>
    <row r="29" spans="1:7" ht="15" thickBot="1">
      <c r="B29" s="4" t="s">
        <v>84</v>
      </c>
      <c r="C29" s="4" t="s">
        <v>168</v>
      </c>
      <c r="D29" s="7">
        <v>21</v>
      </c>
      <c r="E29" s="4" t="s">
        <v>169</v>
      </c>
      <c r="F29" s="4" t="s">
        <v>23</v>
      </c>
      <c r="G29" s="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35B8D-5DD7-1345-AD1E-CD7B8A5AB5BA}">
  <sheetPr>
    <tabColor theme="5"/>
  </sheetPr>
  <dimension ref="A1:H17"/>
  <sheetViews>
    <sheetView showGridLines="0" zoomScale="150" zoomScaleNormal="150" workbookViewId="0"/>
  </sheetViews>
  <sheetFormatPr baseColWidth="10" defaultRowHeight="14"/>
  <cols>
    <col min="1" max="1" width="2.28515625" customWidth="1"/>
    <col min="2" max="2" width="5" bestFit="1" customWidth="1"/>
    <col min="3" max="3" width="23.85546875" bestFit="1" customWidth="1"/>
    <col min="4" max="4" width="5" bestFit="1" customWidth="1"/>
    <col min="5" max="5" width="12" bestFit="1" customWidth="1"/>
    <col min="6" max="6" width="9" bestFit="1" customWidth="1"/>
    <col min="7" max="8" width="7.85546875" bestFit="1" customWidth="1"/>
  </cols>
  <sheetData>
    <row r="1" spans="1:8">
      <c r="A1" s="3" t="s">
        <v>37</v>
      </c>
    </row>
    <row r="2" spans="1:8">
      <c r="A2" s="3" t="s">
        <v>154</v>
      </c>
    </row>
    <row r="3" spans="1:8">
      <c r="A3" s="3" t="s">
        <v>170</v>
      </c>
    </row>
    <row r="6" spans="1:8" ht="15" thickBot="1">
      <c r="A6" t="s">
        <v>17</v>
      </c>
    </row>
    <row r="7" spans="1:8">
      <c r="B7" s="9"/>
      <c r="C7" s="9"/>
      <c r="D7" s="9" t="s">
        <v>38</v>
      </c>
      <c r="E7" s="9" t="s">
        <v>40</v>
      </c>
      <c r="F7" s="9" t="s">
        <v>42</v>
      </c>
      <c r="G7" s="9" t="s">
        <v>44</v>
      </c>
      <c r="H7" s="9" t="s">
        <v>44</v>
      </c>
    </row>
    <row r="8" spans="1:8" ht="15" thickBot="1">
      <c r="B8" s="10" t="s">
        <v>35</v>
      </c>
      <c r="C8" s="10" t="s">
        <v>14</v>
      </c>
      <c r="D8" s="10" t="s">
        <v>39</v>
      </c>
      <c r="E8" s="10" t="s">
        <v>41</v>
      </c>
      <c r="F8" s="10" t="s">
        <v>43</v>
      </c>
      <c r="G8" s="10" t="s">
        <v>45</v>
      </c>
      <c r="H8" s="10" t="s">
        <v>46</v>
      </c>
    </row>
    <row r="9" spans="1:8">
      <c r="B9" s="6" t="s">
        <v>159</v>
      </c>
      <c r="C9" s="6" t="s">
        <v>160</v>
      </c>
      <c r="D9" s="6">
        <v>25</v>
      </c>
      <c r="E9" s="6">
        <v>0</v>
      </c>
      <c r="F9" s="6">
        <v>40</v>
      </c>
      <c r="G9" s="6">
        <v>20.000000000000014</v>
      </c>
      <c r="H9" s="6">
        <v>16</v>
      </c>
    </row>
    <row r="10" spans="1:8" ht="15" thickBot="1">
      <c r="B10" s="4" t="s">
        <v>161</v>
      </c>
      <c r="C10" s="4" t="s">
        <v>162</v>
      </c>
      <c r="D10" s="4">
        <v>20</v>
      </c>
      <c r="E10" s="4">
        <v>0</v>
      </c>
      <c r="F10" s="4">
        <v>30</v>
      </c>
      <c r="G10" s="4">
        <v>20</v>
      </c>
      <c r="H10" s="4">
        <v>10.000000000000004</v>
      </c>
    </row>
    <row r="12" spans="1:8" ht="15" thickBot="1">
      <c r="A12" t="s">
        <v>0</v>
      </c>
    </row>
    <row r="13" spans="1:8">
      <c r="B13" s="9"/>
      <c r="C13" s="9"/>
      <c r="D13" s="9" t="s">
        <v>38</v>
      </c>
      <c r="E13" s="9" t="s">
        <v>47</v>
      </c>
      <c r="F13" s="9" t="s">
        <v>49</v>
      </c>
      <c r="G13" s="9" t="s">
        <v>44</v>
      </c>
      <c r="H13" s="9" t="s">
        <v>44</v>
      </c>
    </row>
    <row r="14" spans="1:8" ht="15" thickBot="1">
      <c r="B14" s="10" t="s">
        <v>35</v>
      </c>
      <c r="C14" s="10" t="s">
        <v>14</v>
      </c>
      <c r="D14" s="10" t="s">
        <v>39</v>
      </c>
      <c r="E14" s="10" t="s">
        <v>48</v>
      </c>
      <c r="F14" s="10" t="s">
        <v>50</v>
      </c>
      <c r="G14" s="10" t="s">
        <v>45</v>
      </c>
      <c r="H14" s="10" t="s">
        <v>46</v>
      </c>
    </row>
    <row r="15" spans="1:8">
      <c r="B15" s="6" t="s">
        <v>163</v>
      </c>
      <c r="C15" s="6" t="s">
        <v>164</v>
      </c>
      <c r="D15" s="6">
        <v>20</v>
      </c>
      <c r="E15" s="6">
        <v>33.333333333333343</v>
      </c>
      <c r="F15" s="6">
        <v>20</v>
      </c>
      <c r="G15" s="6">
        <v>1.5</v>
      </c>
      <c r="H15" s="6">
        <v>6.0000000000000009</v>
      </c>
    </row>
    <row r="16" spans="1:8">
      <c r="B16" s="6" t="s">
        <v>82</v>
      </c>
      <c r="C16" s="6" t="s">
        <v>166</v>
      </c>
      <c r="D16" s="6">
        <v>4</v>
      </c>
      <c r="E16" s="6">
        <v>0</v>
      </c>
      <c r="F16" s="6">
        <v>5</v>
      </c>
      <c r="G16" s="6">
        <v>1E+30</v>
      </c>
      <c r="H16" s="6">
        <v>1</v>
      </c>
    </row>
    <row r="17" spans="2:8" ht="15" thickBot="1">
      <c r="B17" s="4" t="s">
        <v>84</v>
      </c>
      <c r="C17" s="4" t="s">
        <v>168</v>
      </c>
      <c r="D17" s="4">
        <v>21</v>
      </c>
      <c r="E17" s="4">
        <v>44.444444444444443</v>
      </c>
      <c r="F17" s="4">
        <v>21</v>
      </c>
      <c r="G17" s="4">
        <v>9</v>
      </c>
      <c r="H17" s="4">
        <v>2.25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F1F6C-9CAE-5D48-BC99-ADAD7AB97600}">
  <sheetPr>
    <tabColor theme="5"/>
  </sheetPr>
  <dimension ref="A1:J14"/>
  <sheetViews>
    <sheetView showGridLines="0" zoomScale="150" zoomScaleNormal="150" workbookViewId="0">
      <selection sqref="A1:A3"/>
    </sheetView>
  </sheetViews>
  <sheetFormatPr baseColWidth="10" defaultRowHeight="14"/>
  <cols>
    <col min="1" max="1" width="2.28515625" customWidth="1"/>
    <col min="2" max="2" width="6" bestFit="1" customWidth="1"/>
    <col min="3" max="3" width="23.85546875" bestFit="1" customWidth="1"/>
    <col min="4" max="4" width="5" bestFit="1" customWidth="1"/>
    <col min="5" max="5" width="2.28515625" customWidth="1"/>
    <col min="6" max="6" width="5.28515625" bestFit="1" customWidth="1"/>
    <col min="7" max="7" width="8" bestFit="1" customWidth="1"/>
    <col min="8" max="8" width="2.28515625" customWidth="1"/>
    <col min="9" max="9" width="6" bestFit="1" customWidth="1"/>
    <col min="10" max="10" width="8" bestFit="1" customWidth="1"/>
  </cols>
  <sheetData>
    <row r="1" spans="1:10">
      <c r="A1" s="3" t="s">
        <v>51</v>
      </c>
    </row>
    <row r="2" spans="1:10">
      <c r="A2" s="3" t="s">
        <v>154</v>
      </c>
    </row>
    <row r="3" spans="1:10">
      <c r="A3" s="3" t="s">
        <v>170</v>
      </c>
    </row>
    <row r="5" spans="1:10" ht="15" thickBot="1"/>
    <row r="6" spans="1:10">
      <c r="B6" s="9"/>
      <c r="C6" s="9" t="s">
        <v>42</v>
      </c>
      <c r="D6" s="9"/>
    </row>
    <row r="7" spans="1:10" ht="15" thickBot="1">
      <c r="B7" s="10" t="s">
        <v>35</v>
      </c>
      <c r="C7" s="10" t="s">
        <v>14</v>
      </c>
      <c r="D7" s="10" t="s">
        <v>39</v>
      </c>
    </row>
    <row r="8" spans="1:10" ht="15" thickBot="1">
      <c r="B8" s="4" t="s">
        <v>157</v>
      </c>
      <c r="C8" s="4" t="s">
        <v>158</v>
      </c>
      <c r="D8" s="7">
        <v>1600</v>
      </c>
    </row>
    <row r="10" spans="1:10" ht="15" thickBot="1"/>
    <row r="11" spans="1:10">
      <c r="B11" s="9"/>
      <c r="C11" s="9" t="s">
        <v>52</v>
      </c>
      <c r="D11" s="9"/>
      <c r="F11" s="9" t="s">
        <v>53</v>
      </c>
      <c r="G11" s="9" t="s">
        <v>42</v>
      </c>
      <c r="I11" s="9" t="s">
        <v>56</v>
      </c>
      <c r="J11" s="9" t="s">
        <v>42</v>
      </c>
    </row>
    <row r="12" spans="1:10" ht="15" thickBot="1">
      <c r="B12" s="10" t="s">
        <v>35</v>
      </c>
      <c r="C12" s="10" t="s">
        <v>14</v>
      </c>
      <c r="D12" s="10" t="s">
        <v>39</v>
      </c>
      <c r="F12" s="10" t="s">
        <v>54</v>
      </c>
      <c r="G12" s="10" t="s">
        <v>55</v>
      </c>
      <c r="I12" s="10" t="s">
        <v>54</v>
      </c>
      <c r="J12" s="10" t="s">
        <v>55</v>
      </c>
    </row>
    <row r="13" spans="1:10">
      <c r="B13" s="6" t="s">
        <v>159</v>
      </c>
      <c r="C13" s="6" t="s">
        <v>160</v>
      </c>
      <c r="D13" s="8">
        <v>25</v>
      </c>
      <c r="F13" s="8">
        <v>0</v>
      </c>
      <c r="G13" s="8">
        <v>85</v>
      </c>
      <c r="I13" s="8">
        <v>250</v>
      </c>
      <c r="J13" s="8">
        <v>18835</v>
      </c>
    </row>
    <row r="14" spans="1:10" ht="15" thickBot="1">
      <c r="B14" s="4" t="s">
        <v>161</v>
      </c>
      <c r="C14" s="4" t="s">
        <v>162</v>
      </c>
      <c r="D14" s="7">
        <v>20</v>
      </c>
      <c r="F14" s="7">
        <v>0</v>
      </c>
      <c r="G14" s="7">
        <v>110</v>
      </c>
      <c r="I14" s="7">
        <v>398.5</v>
      </c>
      <c r="J14" s="7">
        <v>20035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6A0F-1790-554A-B5BF-11195A7C2AC9}">
  <dimension ref="A3:G12"/>
  <sheetViews>
    <sheetView zoomScale="150" zoomScaleNormal="150" workbookViewId="0">
      <selection activeCell="B5" sqref="B5"/>
    </sheetView>
  </sheetViews>
  <sheetFormatPr baseColWidth="10" defaultRowHeight="14"/>
  <cols>
    <col min="6" max="6" width="3.28515625" style="17" customWidth="1"/>
    <col min="7" max="7" width="5.7109375" customWidth="1"/>
  </cols>
  <sheetData>
    <row r="3" spans="1:7">
      <c r="A3" s="13"/>
      <c r="B3" s="15" t="s">
        <v>2</v>
      </c>
      <c r="C3" s="15" t="s">
        <v>118</v>
      </c>
      <c r="D3" s="15" t="s">
        <v>119</v>
      </c>
    </row>
    <row r="4" spans="1:7">
      <c r="A4" s="11" t="s">
        <v>120</v>
      </c>
      <c r="B4">
        <v>27.5</v>
      </c>
      <c r="C4">
        <v>0</v>
      </c>
      <c r="D4">
        <v>15</v>
      </c>
    </row>
    <row r="6" spans="1:7">
      <c r="A6" s="15" t="s">
        <v>0</v>
      </c>
      <c r="B6" s="13"/>
      <c r="C6" s="13"/>
      <c r="D6" s="13"/>
      <c r="E6" s="15" t="s">
        <v>96</v>
      </c>
      <c r="F6" s="18"/>
      <c r="G6" s="15" t="s">
        <v>122</v>
      </c>
    </row>
    <row r="7" spans="1:7">
      <c r="A7" s="11" t="s">
        <v>25</v>
      </c>
      <c r="B7">
        <v>0.4</v>
      </c>
      <c r="C7">
        <v>0.5</v>
      </c>
      <c r="D7">
        <v>0.6</v>
      </c>
      <c r="E7">
        <f>SUMPRODUCT($B$4:$D$4,B7:D7)</f>
        <v>20</v>
      </c>
      <c r="F7" s="12" t="s">
        <v>65</v>
      </c>
      <c r="G7" s="11">
        <v>20</v>
      </c>
    </row>
    <row r="8" spans="1:7">
      <c r="A8" s="11" t="s">
        <v>26</v>
      </c>
      <c r="C8">
        <v>0.2</v>
      </c>
      <c r="D8">
        <v>0.1</v>
      </c>
      <c r="E8">
        <f t="shared" ref="E8:E9" si="0">SUMPRODUCT($B$4:$D$4,B8:D8)</f>
        <v>1.5</v>
      </c>
      <c r="F8" s="12" t="s">
        <v>65</v>
      </c>
      <c r="G8">
        <v>5</v>
      </c>
    </row>
    <row r="9" spans="1:7">
      <c r="A9" s="15" t="s">
        <v>27</v>
      </c>
      <c r="B9" s="13">
        <v>0.6</v>
      </c>
      <c r="C9" s="13">
        <v>0.3</v>
      </c>
      <c r="D9" s="13">
        <v>0.3</v>
      </c>
      <c r="E9" s="13">
        <f t="shared" si="0"/>
        <v>21</v>
      </c>
      <c r="F9" s="14" t="s">
        <v>65</v>
      </c>
      <c r="G9" s="15">
        <v>21</v>
      </c>
    </row>
    <row r="11" spans="1:7">
      <c r="A11" s="15" t="s">
        <v>42</v>
      </c>
      <c r="B11" s="13"/>
      <c r="C11" s="13"/>
      <c r="D11" s="13"/>
      <c r="E11" s="15" t="s">
        <v>95</v>
      </c>
    </row>
    <row r="12" spans="1:7">
      <c r="A12" s="19" t="s">
        <v>121</v>
      </c>
      <c r="B12" s="20">
        <v>40</v>
      </c>
      <c r="C12" s="20">
        <v>30</v>
      </c>
      <c r="D12" s="20">
        <v>50</v>
      </c>
      <c r="E12" s="20">
        <f t="shared" ref="E12" si="1">SUMPRODUCT($B$4:$D$4,B12:D12)</f>
        <v>1850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59A3F-7CEA-414D-B967-297B4F096C1C}">
  <sheetPr>
    <tabColor theme="9"/>
  </sheetPr>
  <dimension ref="A13:F27"/>
  <sheetViews>
    <sheetView zoomScale="150" zoomScaleNormal="150" workbookViewId="0">
      <selection activeCell="D17" sqref="D17:F17"/>
    </sheetView>
  </sheetViews>
  <sheetFormatPr baseColWidth="10" defaultRowHeight="14"/>
  <cols>
    <col min="5" max="5" width="2.7109375" customWidth="1"/>
  </cols>
  <sheetData>
    <row r="13" spans="1:6" ht="16">
      <c r="A13" s="31"/>
      <c r="B13" s="31"/>
      <c r="C13" s="31"/>
      <c r="D13" s="31"/>
      <c r="E13" s="31"/>
      <c r="F13" s="31"/>
    </row>
    <row r="14" spans="1:6" ht="16">
      <c r="A14" s="32"/>
      <c r="B14" s="50" t="s">
        <v>57</v>
      </c>
      <c r="C14" s="50" t="s">
        <v>58</v>
      </c>
      <c r="D14" s="31"/>
      <c r="E14" s="31"/>
      <c r="F14" s="31"/>
    </row>
    <row r="15" spans="1:6" ht="16">
      <c r="A15" s="32" t="s">
        <v>59</v>
      </c>
      <c r="B15" s="32"/>
      <c r="C15" s="32"/>
      <c r="D15" s="31"/>
      <c r="E15" s="31"/>
      <c r="F15" s="31"/>
    </row>
    <row r="16" spans="1:6" ht="16">
      <c r="A16" s="31"/>
      <c r="B16" s="31"/>
      <c r="C16" s="31"/>
      <c r="D16" s="31"/>
      <c r="E16" s="31"/>
      <c r="F16" s="31"/>
    </row>
    <row r="17" spans="1:6" ht="16">
      <c r="A17" s="31"/>
      <c r="B17" s="31"/>
      <c r="C17" s="31"/>
      <c r="D17" s="58" t="s">
        <v>171</v>
      </c>
      <c r="E17" s="58"/>
      <c r="F17" s="58" t="s">
        <v>172</v>
      </c>
    </row>
    <row r="18" spans="1:6" ht="16">
      <c r="A18" s="32" t="s">
        <v>1</v>
      </c>
      <c r="B18" s="32"/>
      <c r="C18" s="32"/>
      <c r="D18" s="50" t="s">
        <v>96</v>
      </c>
      <c r="E18" s="50"/>
      <c r="F18" s="50" t="s">
        <v>28</v>
      </c>
    </row>
    <row r="19" spans="1:6" ht="16">
      <c r="A19" s="31" t="s">
        <v>61</v>
      </c>
      <c r="B19" s="31"/>
      <c r="C19" s="31"/>
      <c r="D19" s="31"/>
      <c r="E19" s="51"/>
      <c r="F19" s="31"/>
    </row>
    <row r="20" spans="1:6" ht="16">
      <c r="A20" s="49" t="s">
        <v>63</v>
      </c>
      <c r="B20" s="49"/>
      <c r="C20" s="49"/>
      <c r="D20" s="49"/>
      <c r="E20" s="52"/>
      <c r="F20" s="49"/>
    </row>
    <row r="21" spans="1:6" ht="16">
      <c r="A21" s="32" t="s">
        <v>64</v>
      </c>
      <c r="B21" s="32"/>
      <c r="C21" s="32"/>
      <c r="D21" s="32"/>
      <c r="E21" s="50"/>
      <c r="F21" s="32"/>
    </row>
    <row r="22" spans="1:6" ht="16">
      <c r="A22" s="31"/>
      <c r="B22" s="31"/>
      <c r="C22" s="31"/>
      <c r="D22" s="31"/>
      <c r="E22" s="31"/>
      <c r="F22" s="31"/>
    </row>
    <row r="23" spans="1:6" ht="16">
      <c r="A23" s="31"/>
      <c r="B23" s="31"/>
      <c r="C23" s="31"/>
      <c r="D23" s="31"/>
      <c r="E23" s="31"/>
      <c r="F23" s="31"/>
    </row>
    <row r="24" spans="1:6" ht="16">
      <c r="A24" s="32" t="s">
        <v>60</v>
      </c>
      <c r="B24" s="32"/>
      <c r="C24" s="32"/>
      <c r="D24" s="32" t="s">
        <v>95</v>
      </c>
      <c r="E24" s="31"/>
      <c r="F24" s="31"/>
    </row>
    <row r="25" spans="1:6" ht="16">
      <c r="A25" s="44" t="s">
        <v>130</v>
      </c>
      <c r="B25" s="44"/>
      <c r="C25" s="44"/>
      <c r="D25" s="44"/>
      <c r="E25" s="31"/>
      <c r="F25" s="31"/>
    </row>
    <row r="26" spans="1:6" ht="16">
      <c r="A26" s="31"/>
      <c r="B26" s="31"/>
      <c r="C26" s="31"/>
      <c r="D26" s="31"/>
      <c r="E26" s="31"/>
      <c r="F26" s="31"/>
    </row>
    <row r="27" spans="1:6" ht="16">
      <c r="A27" s="31"/>
      <c r="B27" s="31"/>
      <c r="C27" s="31"/>
      <c r="D27" s="31"/>
      <c r="E27" s="31"/>
      <c r="F27" s="3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F4E28-907C-7B48-9D72-3EE91D61119C}">
  <sheetPr>
    <tabColor theme="9"/>
  </sheetPr>
  <dimension ref="A13:F27"/>
  <sheetViews>
    <sheetView zoomScale="150" zoomScaleNormal="150" workbookViewId="0">
      <selection activeCell="A15" sqref="A15"/>
    </sheetView>
  </sheetViews>
  <sheetFormatPr baseColWidth="10" defaultRowHeight="14"/>
  <cols>
    <col min="5" max="5" width="2.7109375" customWidth="1"/>
  </cols>
  <sheetData>
    <row r="13" spans="1:6" ht="16">
      <c r="A13" s="31"/>
      <c r="B13" s="31"/>
      <c r="C13" s="31"/>
      <c r="D13" s="31"/>
      <c r="E13" s="31"/>
      <c r="F13" s="31"/>
    </row>
    <row r="14" spans="1:6" ht="16">
      <c r="A14" s="32"/>
      <c r="B14" s="50" t="s">
        <v>57</v>
      </c>
      <c r="C14" s="50" t="s">
        <v>58</v>
      </c>
      <c r="D14" s="31"/>
      <c r="E14" s="31"/>
      <c r="F14" s="31"/>
    </row>
    <row r="15" spans="1:6" ht="16">
      <c r="A15" s="35" t="s">
        <v>173</v>
      </c>
      <c r="B15" s="32">
        <v>250</v>
      </c>
      <c r="C15" s="32">
        <v>100</v>
      </c>
      <c r="D15" s="31"/>
      <c r="E15" s="31"/>
      <c r="F15" s="31"/>
    </row>
    <row r="16" spans="1:6" ht="16">
      <c r="A16" s="31"/>
      <c r="B16" s="31"/>
      <c r="C16" s="31"/>
      <c r="D16" s="31"/>
      <c r="E16" s="31"/>
      <c r="F16" s="31"/>
    </row>
    <row r="17" spans="1:6" ht="16">
      <c r="A17" s="31"/>
      <c r="B17" s="31"/>
      <c r="C17" s="31"/>
      <c r="D17" s="58" t="s">
        <v>171</v>
      </c>
      <c r="E17" s="58"/>
      <c r="F17" s="58" t="s">
        <v>172</v>
      </c>
    </row>
    <row r="18" spans="1:6" ht="16">
      <c r="A18" s="32" t="s">
        <v>1</v>
      </c>
      <c r="B18" s="32"/>
      <c r="C18" s="32"/>
      <c r="D18" s="50" t="s">
        <v>96</v>
      </c>
      <c r="E18" s="50"/>
      <c r="F18" s="50" t="s">
        <v>28</v>
      </c>
    </row>
    <row r="19" spans="1:6" ht="16">
      <c r="A19" s="31" t="s">
        <v>61</v>
      </c>
      <c r="B19" s="31">
        <v>1</v>
      </c>
      <c r="C19" s="31">
        <v>1</v>
      </c>
      <c r="D19" s="31">
        <f>SUMPRODUCT($B$15:$C$15,B19:C19)</f>
        <v>350</v>
      </c>
      <c r="E19" s="51" t="s">
        <v>62</v>
      </c>
      <c r="F19" s="31">
        <v>350</v>
      </c>
    </row>
    <row r="20" spans="1:6" ht="16">
      <c r="A20" s="49" t="s">
        <v>63</v>
      </c>
      <c r="B20" s="49">
        <v>1</v>
      </c>
      <c r="C20" s="49">
        <v>0</v>
      </c>
      <c r="D20" s="49">
        <f>SUMPRODUCT($B$15:$C$15,B20:C20)</f>
        <v>250</v>
      </c>
      <c r="E20" s="52" t="s">
        <v>62</v>
      </c>
      <c r="F20" s="49">
        <v>125</v>
      </c>
    </row>
    <row r="21" spans="1:6" ht="16">
      <c r="A21" s="32" t="s">
        <v>64</v>
      </c>
      <c r="B21" s="32">
        <v>2</v>
      </c>
      <c r="C21" s="32">
        <v>1</v>
      </c>
      <c r="D21" s="32">
        <f>SUMPRODUCT($B$15:$C$15,B21:C21)</f>
        <v>600</v>
      </c>
      <c r="E21" s="50" t="s">
        <v>65</v>
      </c>
      <c r="F21" s="32">
        <v>600</v>
      </c>
    </row>
    <row r="22" spans="1:6" ht="16">
      <c r="A22" s="31"/>
      <c r="B22" s="31"/>
      <c r="C22" s="31"/>
      <c r="D22" s="31"/>
      <c r="E22" s="31"/>
      <c r="F22" s="31"/>
    </row>
    <row r="23" spans="1:6" ht="16">
      <c r="A23" s="31"/>
      <c r="B23" s="31"/>
      <c r="C23" s="31"/>
      <c r="D23" s="31"/>
      <c r="E23" s="31"/>
      <c r="F23" s="31"/>
    </row>
    <row r="24" spans="1:6" ht="16">
      <c r="A24" s="32" t="s">
        <v>60</v>
      </c>
      <c r="B24" s="32"/>
      <c r="C24" s="32"/>
      <c r="D24" s="32" t="s">
        <v>95</v>
      </c>
      <c r="E24" s="31"/>
      <c r="F24" s="31"/>
    </row>
    <row r="25" spans="1:6" ht="16">
      <c r="A25" s="44" t="s">
        <v>130</v>
      </c>
      <c r="B25" s="44">
        <v>2</v>
      </c>
      <c r="C25" s="44">
        <v>3</v>
      </c>
      <c r="D25" s="44">
        <f>SUMPRODUCT($B$15:$C$15,B25:C25)</f>
        <v>800</v>
      </c>
      <c r="E25" s="31"/>
      <c r="F25" s="31"/>
    </row>
    <row r="26" spans="1:6" ht="16">
      <c r="A26" s="31"/>
      <c r="B26" s="31"/>
      <c r="C26" s="31"/>
      <c r="D26" s="31"/>
      <c r="E26" s="31"/>
      <c r="F26" s="31"/>
    </row>
    <row r="27" spans="1:6" ht="16">
      <c r="A27" s="31"/>
      <c r="B27" s="31"/>
      <c r="C27" s="31"/>
      <c r="D27" s="31"/>
      <c r="E27" s="31"/>
      <c r="F27" s="3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65B5-98C8-C54F-BE88-B3E687724E7D}">
  <sheetPr>
    <tabColor theme="9"/>
  </sheetPr>
  <dimension ref="A1:G29"/>
  <sheetViews>
    <sheetView showGridLines="0" workbookViewId="0">
      <selection activeCell="A18" sqref="A18"/>
    </sheetView>
  </sheetViews>
  <sheetFormatPr baseColWidth="10" defaultRowHeight="14" outlineLevelRow="1"/>
  <cols>
    <col min="1" max="1" width="2.28515625" customWidth="1"/>
    <col min="2" max="2" width="6" bestFit="1" customWidth="1"/>
    <col min="3" max="3" width="13.42578125" bestFit="1" customWidth="1"/>
    <col min="4" max="4" width="11" bestFit="1" customWidth="1"/>
    <col min="5" max="5" width="12.85546875" bestFit="1" customWidth="1"/>
    <col min="6" max="6" width="8.7109375" bestFit="1" customWidth="1"/>
    <col min="7" max="7" width="11" bestFit="1" customWidth="1"/>
  </cols>
  <sheetData>
    <row r="1" spans="1:5">
      <c r="A1" s="3" t="s">
        <v>29</v>
      </c>
    </row>
    <row r="2" spans="1:5">
      <c r="A2" s="3" t="s">
        <v>66</v>
      </c>
    </row>
    <row r="3" spans="1:5">
      <c r="A3" s="3" t="s">
        <v>67</v>
      </c>
    </row>
    <row r="4" spans="1:5">
      <c r="A4" s="3" t="s">
        <v>30</v>
      </c>
    </row>
    <row r="5" spans="1:5">
      <c r="A5" s="3" t="s">
        <v>11</v>
      </c>
    </row>
    <row r="6" spans="1:5" hidden="1" outlineLevel="1">
      <c r="A6" s="3"/>
      <c r="B6" t="s">
        <v>68</v>
      </c>
    </row>
    <row r="7" spans="1:5" hidden="1" outlineLevel="1">
      <c r="A7" s="3"/>
      <c r="B7" t="s">
        <v>69</v>
      </c>
    </row>
    <row r="8" spans="1:5" hidden="1" outlineLevel="1">
      <c r="A8" s="3"/>
      <c r="B8" t="s">
        <v>70</v>
      </c>
    </row>
    <row r="9" spans="1:5" collapsed="1">
      <c r="A9" s="3" t="s">
        <v>12</v>
      </c>
    </row>
    <row r="10" spans="1:5" hidden="1" outlineLevel="1">
      <c r="B10" t="s">
        <v>71</v>
      </c>
    </row>
    <row r="11" spans="1:5" hidden="1" outlineLevel="1">
      <c r="B11" t="s">
        <v>72</v>
      </c>
    </row>
    <row r="12" spans="1:5" hidden="1" outlineLevel="1">
      <c r="B12" t="s">
        <v>73</v>
      </c>
    </row>
    <row r="13" spans="1:5" collapsed="1"/>
    <row r="14" spans="1:5" ht="15" thickBot="1">
      <c r="A14" t="s">
        <v>74</v>
      </c>
    </row>
    <row r="15" spans="1:5" ht="15" thickBot="1">
      <c r="B15" s="5" t="s">
        <v>35</v>
      </c>
      <c r="C15" s="5" t="s">
        <v>14</v>
      </c>
      <c r="D15" s="5" t="s">
        <v>15</v>
      </c>
      <c r="E15" s="5" t="s">
        <v>16</v>
      </c>
    </row>
    <row r="16" spans="1:5" ht="15" thickBot="1">
      <c r="B16" s="4" t="s">
        <v>75</v>
      </c>
      <c r="C16" s="4" t="s">
        <v>60</v>
      </c>
      <c r="D16" s="7">
        <v>0</v>
      </c>
      <c r="E16" s="7">
        <v>799.999999</v>
      </c>
    </row>
    <row r="19" spans="1:7" ht="15" thickBot="1">
      <c r="A19" t="s">
        <v>17</v>
      </c>
    </row>
    <row r="20" spans="1:7" ht="15" thickBot="1">
      <c r="B20" s="5" t="s">
        <v>35</v>
      </c>
      <c r="C20" s="5" t="s">
        <v>14</v>
      </c>
      <c r="D20" s="5" t="s">
        <v>15</v>
      </c>
      <c r="E20" s="5" t="s">
        <v>16</v>
      </c>
      <c r="F20" s="5" t="s">
        <v>18</v>
      </c>
    </row>
    <row r="21" spans="1:7">
      <c r="B21" s="6" t="s">
        <v>76</v>
      </c>
      <c r="C21" s="6" t="s">
        <v>77</v>
      </c>
      <c r="D21" s="8">
        <v>0</v>
      </c>
      <c r="E21" s="8">
        <v>250.00000100000003</v>
      </c>
      <c r="F21" s="6" t="s">
        <v>22</v>
      </c>
    </row>
    <row r="22" spans="1:7" ht="15" thickBot="1">
      <c r="B22" s="4" t="s">
        <v>78</v>
      </c>
      <c r="C22" s="4" t="s">
        <v>79</v>
      </c>
      <c r="D22" s="7">
        <v>0</v>
      </c>
      <c r="E22" s="7">
        <v>99.999998999999988</v>
      </c>
      <c r="F22" s="4" t="s">
        <v>22</v>
      </c>
    </row>
    <row r="25" spans="1:7" ht="15" thickBot="1">
      <c r="A25" t="s">
        <v>0</v>
      </c>
    </row>
    <row r="26" spans="1:7" ht="15" thickBot="1">
      <c r="B26" s="5" t="s">
        <v>35</v>
      </c>
      <c r="C26" s="5" t="s">
        <v>14</v>
      </c>
      <c r="D26" s="5" t="s">
        <v>19</v>
      </c>
      <c r="E26" s="5" t="s">
        <v>36</v>
      </c>
      <c r="F26" s="5" t="s">
        <v>20</v>
      </c>
      <c r="G26" s="5" t="s">
        <v>21</v>
      </c>
    </row>
    <row r="27" spans="1:7">
      <c r="B27" s="6" t="s">
        <v>80</v>
      </c>
      <c r="C27" s="6" t="s">
        <v>64</v>
      </c>
      <c r="D27" s="8">
        <v>600.000001</v>
      </c>
      <c r="E27" s="6" t="s">
        <v>81</v>
      </c>
      <c r="F27" s="6" t="s">
        <v>23</v>
      </c>
      <c r="G27" s="6">
        <v>0</v>
      </c>
    </row>
    <row r="28" spans="1:7">
      <c r="B28" s="6" t="s">
        <v>82</v>
      </c>
      <c r="C28" s="6" t="s">
        <v>61</v>
      </c>
      <c r="D28" s="8">
        <v>350</v>
      </c>
      <c r="E28" s="6" t="s">
        <v>83</v>
      </c>
      <c r="F28" s="6" t="s">
        <v>23</v>
      </c>
      <c r="G28" s="8">
        <v>0</v>
      </c>
    </row>
    <row r="29" spans="1:7" ht="15" thickBot="1">
      <c r="B29" s="4" t="s">
        <v>84</v>
      </c>
      <c r="C29" s="4" t="s">
        <v>63</v>
      </c>
      <c r="D29" s="7">
        <v>250.00000100000003</v>
      </c>
      <c r="E29" s="4" t="s">
        <v>85</v>
      </c>
      <c r="F29" s="4" t="s">
        <v>24</v>
      </c>
      <c r="G29" s="7">
        <v>125.00000100000003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RMC</vt:lpstr>
      <vt:lpstr>RMC Solution</vt:lpstr>
      <vt:lpstr>RMC Answer Report</vt:lpstr>
      <vt:lpstr>RMC Sensitivity Report</vt:lpstr>
      <vt:lpstr>RMC Limits Report</vt:lpstr>
      <vt:lpstr>Carpet Cleaner</vt:lpstr>
      <vt:lpstr>M&amp;D Chemicals</vt:lpstr>
      <vt:lpstr>M&amp;D Chemicals Solution</vt:lpstr>
      <vt:lpstr>Answer Report 2</vt:lpstr>
      <vt:lpstr>Sensitivity Report 2</vt:lpstr>
      <vt:lpstr>Limits Report 2</vt:lpstr>
      <vt:lpstr>7.38</vt:lpstr>
      <vt:lpstr>7.38 Solution</vt:lpstr>
      <vt:lpstr>7.38 Answer Report</vt:lpstr>
      <vt:lpstr>7.38 Sensitivity Report</vt:lpstr>
      <vt:lpstr>7.38 Limits Report</vt:lpstr>
      <vt:lpstr>Bluegrass Farms</vt:lpstr>
      <vt:lpstr>Bluegrass Farms Solution</vt:lpstr>
      <vt:lpstr>Bluegrass Answer</vt:lpstr>
      <vt:lpstr>Bluegrass Sensitivity</vt:lpstr>
      <vt:lpstr>Bluegrass 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A. Williams</dc:creator>
  <cp:lastModifiedBy>Alex Casteel</cp:lastModifiedBy>
  <cp:lastPrinted>1997-04-07T14:47:25Z</cp:lastPrinted>
  <dcterms:created xsi:type="dcterms:W3CDTF">1997-03-03T11:32:51Z</dcterms:created>
  <dcterms:modified xsi:type="dcterms:W3CDTF">2022-08-30T03:47:32Z</dcterms:modified>
</cp:coreProperties>
</file>